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80" windowWidth="22716" windowHeight="9204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'Доходы'!$5:$6</definedName>
    <definedName name="_xlnm.Print_Titles" localSheetId="2">'Источники'!$1:$5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<sst xmlns="http://schemas.openxmlformats.org/spreadsheetml/2006/main" count="338" uniqueCount="263">
  <si>
    <t>Код дохода по бюджетной классификации</t>
  </si>
  <si>
    <t>бюджеты городских поселений</t>
  </si>
  <si>
    <t>1</t>
  </si>
  <si>
    <t>2</t>
  </si>
  <si>
    <t>3</t>
  </si>
  <si>
    <t>4</t>
  </si>
  <si>
    <t>5</t>
  </si>
  <si>
    <t>14</t>
  </si>
  <si>
    <t>27</t>
  </si>
  <si>
    <t>Доходы бюджета - ИТОГО</t>
  </si>
  <si>
    <t>х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</si>
  <si>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</si>
  <si>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</si>
  <si>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</si>
  <si>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</si>
  <si>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</si>
  <si>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</si>
  <si>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</si>
  <si>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</si>
  <si>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</si>
  <si>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</si>
  <si>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</si>
  <si>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</si>
  <si>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</si>
  <si>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</si>
  <si>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</si>
  <si>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</si>
  <si>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</si>
  <si>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</si>
  <si>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</si>
  <si>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</si>
  <si>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</si>
  <si>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</si>
  <si>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</si>
  <si>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</si>
  <si>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</si>
  <si>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</si>
  <si>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</si>
  <si>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</si>
  <si>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</si>
  <si>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</si>
  <si>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</si>
  <si>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</si>
  <si>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</si>
  <si>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</si>
  <si>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</si>
  <si>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</si>
  <si>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</si>
  <si>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</si>
  <si>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</si>
  <si>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</si>
  <si>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</si>
  <si>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</si>
  <si>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</si>
  <si>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</si>
  <si>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</si>
  <si>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</si>
  <si>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</si>
  <si>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</si>
  <si>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</si>
  <si>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</si>
  <si>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</si>
  <si>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</si>
  <si>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</si>
  <si>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</si>
  <si>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</si>
  <si>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</si>
  <si>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</si>
  <si>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</si>
  <si>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</si>
  <si>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</si>
  <si>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</si>
  <si>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</si>
  <si>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</si>
  <si>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</si>
  <si>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</si>
  <si>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</si>
  <si>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</si>
  <si>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</si>
  <si>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</si>
  <si>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</si>
  <si>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</si>
  <si>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</si>
  <si>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</si>
  <si>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</si>
  <si>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</si>
  <si>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</si>
  <si>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</si>
  <si>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</si>
  <si>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</si>
  <si>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</si>
  <si>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</si>
  <si>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</si>
  <si>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</si>
  <si>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</si>
  <si>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</si>
  <si>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</si>
  <si>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</si>
  <si>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поселений на поддержку отрасли культуры</t>
  </si>
  <si>
    <t xml:space="preserve"> 000 2022551913 0000 151</t>
  </si>
  <si>
    <t xml:space="preserve">  Прочие субсидии</t>
  </si>
  <si>
    <t xml:space="preserve"> 000 2022999900 0000 151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</si>
  <si>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</si>
  <si>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</si>
  <si>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</si>
  <si>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</si>
  <si>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</si>
  <si>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</si>
  <si>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</si>
  <si>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</si>
  <si>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</si>
  <si>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</si>
  <si>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</si>
  <si>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</si>
  <si>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</si>
  <si>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000 2024001413 0000 151</t>
  </si>
  <si>
    <t>""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</si>
  <si>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</si>
  <si>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</si>
  <si>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</si>
  <si>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Резервные фонды</t>
  </si>
  <si>
    <t xml:space="preserve"> 000 0111 0000000000 000</t>
  </si>
  <si>
    <t xml:space="preserve">  Иные бюджетные ассигнования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</si>
  <si>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</si>
  <si>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</si>
  <si>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</si>
  <si>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</si>
  <si>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</si>
  <si>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 Закупка товаров, работ и услуг для обеспечения государственных (муниципальных) нужд</t>
  </si>
  <si>
    <t xml:space="preserve"> 000 0113 0000000000 200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</si>
  <si>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</si>
  <si>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000 0113 0000000000 240</t>
  </si>
  <si>
    <t xml:space="preserve">  Прочая закупка товаров, работ и услуг</t>
  </si>
  <si>
    <t xml:space="preserve"> 000 0113 0000000000 244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</si>
  <si>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</si>
  <si>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</si>
  <si>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</si>
  <si>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</si>
  <si>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</si>
  <si>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</si>
  <si>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</si>
  <si>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</si>
  <si>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000 0203 0000000000 100</t>
  </si>
  <si>
    <t xml:space="preserve">  Расходы на выплаты персоналу государственных (муниципальных) органов</t>
  </si>
  <si>
    <t xml:space="preserve"> 000 0203 0000000000 120</t>
  </si>
  <si>
    <t xml:space="preserve">  Фонд оплаты труда государственных (муниципальных) органов</t>
  </si>
  <si>
    <t xml:space="preserve"> 000 0203 0000000000 121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</si>
  <si>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</si>
  <si>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</si>
  <si>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</si>
  <si>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</si>
  <si>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</si>
  <si>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</si>
  <si>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</si>
  <si>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</si>
  <si>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</si>
  <si>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</si>
  <si>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</si>
  <si>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</si>
  <si>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</si>
  <si>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</si>
  <si>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</si>
  <si>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</si>
  <si>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</si>
  <si>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</si>
  <si>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</si>
  <si>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</si>
  <si>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</si>
  <si>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</si>
  <si>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</si>
  <si>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</si>
  <si>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</si>
  <si>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</si>
  <si>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</si>
  <si>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</si>
  <si>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</si>
  <si>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</si>
  <si>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</si>
  <si>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</si>
  <si>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</si>
  <si>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</si>
  <si>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</si>
  <si>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</si>
  <si>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 ОБРАЗОВАНИЕ</t>
  </si>
  <si>
    <t xml:space="preserve"> 000 0700 0000000000 000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</si>
  <si>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</si>
  <si>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</si>
  <si>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</si>
  <si>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</si>
  <si>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</si>
  <si>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</si>
  <si>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</si>
  <si>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</si>
  <si>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</si>
  <si>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</si>
  <si>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 Расходы на выплаты персоналу казенных учреждений</t>
  </si>
  <si>
    <t xml:space="preserve"> 000 0801 0000000000 110</t>
  </si>
  <si>
    <t xml:space="preserve">  Фонд оплаты труда учреждений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</si>
  <si>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</si>
  <si>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</si>
  <si>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</si>
  <si>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</si>
  <si>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</si>
  <si>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</si>
  <si>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</si>
  <si>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</si>
  <si>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</si>
  <si>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</si>
  <si>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000 0801 0000000000 800</t>
  </si>
  <si>
    <t xml:space="preserve">  Уплата налогов, сборов и иных платежей</t>
  </si>
  <si>
    <t xml:space="preserve"> 000 0801 0000000000 850</t>
  </si>
  <si>
    <t xml:space="preserve">  Уплата налога на имущество организаций и земельного налога</t>
  </si>
  <si>
    <t xml:space="preserve"> 000 0801 0000000000 851</t>
  </si>
  <si>
    <t xml:space="preserve">  Уплата прочих налогов, сборов</t>
  </si>
  <si>
    <t xml:space="preserve"> 000 0801 0000000000 852</t>
  </si>
  <si>
    <t xml:space="preserve">  Уплата иных платежей</t>
  </si>
  <si>
    <t xml:space="preserve"> 000 0801 0000000000 853</t>
  </si>
  <si>
    <t xml:space="preserve">  СОЦИАЛЬНАЯ ПОЛИТИКА</t>
  </si>
  <si>
    <t xml:space="preserve"> 000 1000 0000000000 000</t>
  </si>
  <si>
    <t xml:space="preserve">  Социальное обеспечение населения</t>
  </si>
  <si>
    <t xml:space="preserve"> 000 1003 0000000000 000</t>
  </si>
  <si>
    <t xml:space="preserve"> 000 1003 0000000000 500</t>
  </si>
  <si>
    <t xml:space="preserve"> 000 1003 0000000000 540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</si>
  <si>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</si>
  <si>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</si>
  <si>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</si>
  <si>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</si>
  <si>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</si>
  <si>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</si>
  <si>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</si>
  <si>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</si>
  <si>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</si>
  <si>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</si>
  <si>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</si>
  <si>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</si>
  <si>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</si>
  <si>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</si>
  <si>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</si>
  <si>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</si>
  <si>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</si>
  <si>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</si>
  <si>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</si>
  <si>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</si>
  <si>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</si>
  <si>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</si>
  <si>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</si>
  <si>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</si>
  <si>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</si>
  <si>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</si>
  <si>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</si>
  <si>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</si>
  <si>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</si>
  <si>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</si>
  <si>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Наименование показателя</t>
  </si>
  <si>
    <t>Сведения об исполнении доходной части бюджета</t>
  </si>
  <si>
    <t>Верхнеландеховского городского поселения</t>
  </si>
  <si>
    <t>Сведения об исполнении расходной части бюджета</t>
  </si>
  <si>
    <t>% исполнения</t>
  </si>
  <si>
    <t>на 1 февраля 2018 года</t>
  </si>
  <si>
    <t>План на 2018 год</t>
  </si>
  <si>
    <t>Исполнение по состоянию        на 01.02.2018</t>
  </si>
  <si>
    <t>Исполнение  по состоянию        на 01.02.2018</t>
  </si>
  <si>
    <t>(тыс. 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</si>
</sst>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%"/>
  </numFmts>
  <fonts count="69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0">
      <alignment horizontal="center"/>
      <protection/>
    </xf>
    <xf numFmtId="49" fontId="39" fillId="0" borderId="1">
      <alignment horizontal="center" wrapText="1"/>
      <protection/>
    </xf>
    <xf numFmtId="49" fontId="39" fillId="0" borderId="2">
      <alignment horizontal="center" wrapText="1"/>
      <protection/>
    </xf>
    <xf numFmtId="49" fontId="39" fillId="0" borderId="3">
      <alignment horizontal="center"/>
      <protection/>
    </xf>
    <xf numFmtId="49" fontId="39" fillId="0" borderId="4">
      <alignment/>
      <protection/>
    </xf>
    <xf numFmtId="4" fontId="39" fillId="0" borderId="3">
      <alignment horizontal="right"/>
      <protection/>
    </xf>
    <xf numFmtId="4" fontId="39" fillId="0" borderId="1">
      <alignment horizontal="right"/>
      <protection/>
    </xf>
    <xf numFmtId="49" fontId="39" fillId="0" borderId="0">
      <alignment horizontal="right"/>
      <protection/>
    </xf>
    <xf numFmtId="4" fontId="39" fillId="0" borderId="5">
      <alignment horizontal="right"/>
      <protection/>
    </xf>
    <xf numFmtId="49" fontId="39" fillId="0" borderId="6">
      <alignment horizontal="center"/>
      <protection/>
    </xf>
    <xf numFmtId="4" fontId="39" fillId="0" borderId="7">
      <alignment horizontal="right"/>
      <protection/>
    </xf>
    <xf numFmtId="0" fontId="39" fillId="0" borderId="8">
      <alignment horizontal="left" wrapText="1"/>
      <protection/>
    </xf>
    <xf numFmtId="0" fontId="40" fillId="0" borderId="9">
      <alignment horizontal="left" wrapText="1"/>
      <protection/>
    </xf>
    <xf numFmtId="0" fontId="39" fillId="0" borderId="10">
      <alignment horizontal="left" wrapText="1" indent="2"/>
      <protection/>
    </xf>
    <xf numFmtId="0" fontId="38" fillId="0" borderId="11">
      <alignment/>
      <protection/>
    </xf>
    <xf numFmtId="0" fontId="39" fillId="0" borderId="4">
      <alignment/>
      <protection/>
    </xf>
    <xf numFmtId="0" fontId="38" fillId="0" borderId="4">
      <alignment/>
      <protection/>
    </xf>
    <xf numFmtId="0" fontId="40" fillId="0" borderId="0">
      <alignment horizontal="center"/>
      <protection/>
    </xf>
    <xf numFmtId="0" fontId="40" fillId="0" borderId="4">
      <alignment/>
      <protection/>
    </xf>
    <xf numFmtId="0" fontId="39" fillId="0" borderId="12">
      <alignment horizontal="left" wrapText="1"/>
      <protection/>
    </xf>
    <xf numFmtId="0" fontId="39" fillId="0" borderId="13">
      <alignment horizontal="left" wrapText="1" indent="1"/>
      <protection/>
    </xf>
    <xf numFmtId="0" fontId="39" fillId="0" borderId="12">
      <alignment horizontal="left" wrapText="1" indent="2"/>
      <protection/>
    </xf>
    <xf numFmtId="0" fontId="38" fillId="20" borderId="14">
      <alignment/>
      <protection/>
    </xf>
    <xf numFmtId="0" fontId="39" fillId="0" borderId="15">
      <alignment horizontal="left" wrapText="1" indent="2"/>
      <protection/>
    </xf>
    <xf numFmtId="0" fontId="39" fillId="0" borderId="0">
      <alignment horizontal="center" wrapText="1"/>
      <protection/>
    </xf>
    <xf numFmtId="49" fontId="39" fillId="0" borderId="4">
      <alignment horizontal="left"/>
      <protection/>
    </xf>
    <xf numFmtId="49" fontId="39" fillId="0" borderId="16">
      <alignment horizontal="center" wrapText="1"/>
      <protection/>
    </xf>
    <xf numFmtId="49" fontId="39" fillId="0" borderId="16">
      <alignment horizontal="center" shrinkToFit="1"/>
      <protection/>
    </xf>
    <xf numFmtId="49" fontId="39" fillId="0" borderId="3">
      <alignment horizontal="center" shrinkToFit="1"/>
      <protection/>
    </xf>
    <xf numFmtId="0" fontId="39" fillId="0" borderId="17">
      <alignment horizontal="left" wrapText="1"/>
      <protection/>
    </xf>
    <xf numFmtId="0" fontId="39" fillId="0" borderId="8">
      <alignment horizontal="left" wrapText="1" indent="1"/>
      <protection/>
    </xf>
    <xf numFmtId="0" fontId="39" fillId="0" borderId="17">
      <alignment horizontal="left" wrapText="1" indent="2"/>
      <protection/>
    </xf>
    <xf numFmtId="0" fontId="39" fillId="0" borderId="8">
      <alignment horizontal="left" wrapText="1" indent="2"/>
      <protection/>
    </xf>
    <xf numFmtId="0" fontId="38" fillId="0" borderId="18">
      <alignment/>
      <protection/>
    </xf>
    <xf numFmtId="0" fontId="38" fillId="0" borderId="19">
      <alignment/>
      <protection/>
    </xf>
    <xf numFmtId="0" fontId="40" fillId="0" borderId="20">
      <alignment horizontal="center" vertical="center" textRotation="90" wrapText="1"/>
      <protection/>
    </xf>
    <xf numFmtId="0" fontId="40" fillId="0" borderId="11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4">
      <alignment horizontal="center" vertical="center" textRotation="90" wrapText="1"/>
      <protection/>
    </xf>
    <xf numFmtId="0" fontId="40" fillId="0" borderId="11">
      <alignment horizontal="center" vertical="center" textRotation="90"/>
      <protection/>
    </xf>
    <xf numFmtId="0" fontId="40" fillId="0" borderId="4">
      <alignment horizontal="center" vertical="center" textRotation="90"/>
      <protection/>
    </xf>
    <xf numFmtId="0" fontId="40" fillId="0" borderId="20">
      <alignment horizontal="center" vertical="center" textRotation="90"/>
      <protection/>
    </xf>
    <xf numFmtId="0" fontId="40" fillId="0" borderId="21">
      <alignment horizontal="center" vertical="center" textRotation="90"/>
      <protection/>
    </xf>
    <xf numFmtId="0" fontId="41" fillId="0" borderId="4">
      <alignment wrapText="1"/>
      <protection/>
    </xf>
    <xf numFmtId="0" fontId="41" fillId="0" borderId="21">
      <alignment wrapText="1"/>
      <protection/>
    </xf>
    <xf numFmtId="0" fontId="41" fillId="0" borderId="11">
      <alignment wrapText="1"/>
      <protection/>
    </xf>
    <xf numFmtId="0" fontId="39" fillId="0" borderId="21">
      <alignment horizontal="center" vertical="top" wrapText="1"/>
      <protection/>
    </xf>
    <xf numFmtId="0" fontId="40" fillId="0" borderId="22">
      <alignment/>
      <protection/>
    </xf>
    <xf numFmtId="49" fontId="42" fillId="0" borderId="23">
      <alignment horizontal="left" vertical="center" wrapText="1"/>
      <protection/>
    </xf>
    <xf numFmtId="49" fontId="39" fillId="0" borderId="24">
      <alignment horizontal="left" vertical="center" wrapText="1" indent="2"/>
      <protection/>
    </xf>
    <xf numFmtId="49" fontId="39" fillId="0" borderId="15">
      <alignment horizontal="left" vertical="center" wrapText="1" indent="3"/>
      <protection/>
    </xf>
    <xf numFmtId="49" fontId="39" fillId="0" borderId="23">
      <alignment horizontal="left" vertical="center" wrapText="1" indent="3"/>
      <protection/>
    </xf>
    <xf numFmtId="49" fontId="39" fillId="0" borderId="25">
      <alignment horizontal="left" vertical="center" wrapText="1" indent="3"/>
      <protection/>
    </xf>
    <xf numFmtId="0" fontId="42" fillId="0" borderId="22">
      <alignment horizontal="left" vertical="center" wrapText="1"/>
      <protection/>
    </xf>
    <xf numFmtId="49" fontId="39" fillId="0" borderId="11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4">
      <alignment horizontal="left" vertical="center" wrapText="1" indent="3"/>
      <protection/>
    </xf>
    <xf numFmtId="49" fontId="42" fillId="0" borderId="22">
      <alignment horizontal="left" vertical="center" wrapText="1"/>
      <protection/>
    </xf>
    <xf numFmtId="0" fontId="39" fillId="0" borderId="23">
      <alignment horizontal="left" vertical="center" wrapText="1"/>
      <protection/>
    </xf>
    <xf numFmtId="0" fontId="39" fillId="0" borderId="25">
      <alignment horizontal="left" vertical="center" wrapText="1"/>
      <protection/>
    </xf>
    <xf numFmtId="49" fontId="39" fillId="0" borderId="23">
      <alignment horizontal="left" vertical="center" wrapText="1"/>
      <protection/>
    </xf>
    <xf numFmtId="49" fontId="39" fillId="0" borderId="25">
      <alignment horizontal="left" vertical="center" wrapText="1"/>
      <protection/>
    </xf>
    <xf numFmtId="49" fontId="40" fillId="0" borderId="26">
      <alignment horizontal="center"/>
      <protection/>
    </xf>
    <xf numFmtId="49" fontId="40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16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49" fontId="39" fillId="0" borderId="30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4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0" fontId="40" fillId="0" borderId="26">
      <alignment horizontal="center" vertical="center"/>
      <protection/>
    </xf>
    <xf numFmtId="0" fontId="39" fillId="0" borderId="28">
      <alignment horizontal="center" vertical="center"/>
      <protection/>
    </xf>
    <xf numFmtId="0" fontId="39" fillId="0" borderId="16">
      <alignment horizontal="center" vertical="center"/>
      <protection/>
    </xf>
    <xf numFmtId="0" fontId="39" fillId="0" borderId="27">
      <alignment horizontal="center" vertical="center"/>
      <protection/>
    </xf>
    <xf numFmtId="0" fontId="40" fillId="0" borderId="27">
      <alignment horizontal="center" vertical="center"/>
      <protection/>
    </xf>
    <xf numFmtId="0" fontId="39" fillId="0" borderId="29">
      <alignment horizontal="center" vertical="center"/>
      <protection/>
    </xf>
    <xf numFmtId="49" fontId="40" fillId="0" borderId="26">
      <alignment horizontal="center" vertical="center"/>
      <protection/>
    </xf>
    <xf numFmtId="49" fontId="39" fillId="0" borderId="28">
      <alignment horizontal="center" vertical="center"/>
      <protection/>
    </xf>
    <xf numFmtId="49" fontId="39" fillId="0" borderId="16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29">
      <alignment horizontal="center" vertical="center"/>
      <protection/>
    </xf>
    <xf numFmtId="49" fontId="39" fillId="0" borderId="4">
      <alignment horizontal="center"/>
      <protection/>
    </xf>
    <xf numFmtId="0" fontId="39" fillId="0" borderId="11">
      <alignment horizontal="center"/>
      <protection/>
    </xf>
    <xf numFmtId="0" fontId="39" fillId="0" borderId="0">
      <alignment horizontal="center"/>
      <protection/>
    </xf>
    <xf numFmtId="49" fontId="39" fillId="0" borderId="4">
      <alignment/>
      <protection/>
    </xf>
    <xf numFmtId="0" fontId="39" fillId="0" borderId="21">
      <alignment horizontal="center" vertical="top"/>
      <protection/>
    </xf>
    <xf numFmtId="49" fontId="39" fillId="0" borderId="21">
      <alignment horizontal="center" vertical="top" wrapText="1"/>
      <protection/>
    </xf>
    <xf numFmtId="0" fontId="39" fillId="0" borderId="18">
      <alignment/>
      <protection/>
    </xf>
    <xf numFmtId="4" fontId="39" fillId="0" borderId="31">
      <alignment horizontal="right"/>
      <protection/>
    </xf>
    <xf numFmtId="4" fontId="39" fillId="0" borderId="30">
      <alignment horizontal="right"/>
      <protection/>
    </xf>
    <xf numFmtId="4" fontId="39" fillId="0" borderId="0">
      <alignment horizontal="right" shrinkToFit="1"/>
      <protection/>
    </xf>
    <xf numFmtId="4" fontId="39" fillId="0" borderId="4">
      <alignment horizontal="right"/>
      <protection/>
    </xf>
    <xf numFmtId="0" fontId="39" fillId="0" borderId="11">
      <alignment/>
      <protection/>
    </xf>
    <xf numFmtId="0" fontId="39" fillId="0" borderId="21">
      <alignment horizontal="center" vertical="top" wrapText="1"/>
      <protection/>
    </xf>
    <xf numFmtId="0" fontId="39" fillId="0" borderId="4">
      <alignment horizontal="center"/>
      <protection/>
    </xf>
    <xf numFmtId="49" fontId="39" fillId="0" borderId="11">
      <alignment horizontal="center"/>
      <protection/>
    </xf>
    <xf numFmtId="49" fontId="39" fillId="0" borderId="0">
      <alignment horizontal="left"/>
      <protection/>
    </xf>
    <xf numFmtId="4" fontId="39" fillId="0" borderId="18">
      <alignment horizontal="right"/>
      <protection/>
    </xf>
    <xf numFmtId="0" fontId="39" fillId="0" borderId="21">
      <alignment horizontal="center" vertical="top"/>
      <protection/>
    </xf>
    <xf numFmtId="4" fontId="39" fillId="0" borderId="19">
      <alignment horizontal="right"/>
      <protection/>
    </xf>
    <xf numFmtId="4" fontId="39" fillId="0" borderId="32">
      <alignment horizontal="right"/>
      <protection/>
    </xf>
    <xf numFmtId="0" fontId="39" fillId="0" borderId="19">
      <alignment/>
      <protection/>
    </xf>
    <xf numFmtId="0" fontId="43" fillId="0" borderId="33">
      <alignment/>
      <protection/>
    </xf>
    <xf numFmtId="0" fontId="38" fillId="2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20" borderId="4">
      <alignment/>
      <protection/>
    </xf>
    <xf numFmtId="49" fontId="39" fillId="0" borderId="21">
      <alignment horizontal="center" vertical="center" wrapText="1"/>
      <protection/>
    </xf>
    <xf numFmtId="49" fontId="39" fillId="0" borderId="21">
      <alignment horizontal="center" vertical="center" wrapText="1"/>
      <protection/>
    </xf>
    <xf numFmtId="0" fontId="38" fillId="20" borderId="34">
      <alignment/>
      <protection/>
    </xf>
    <xf numFmtId="0" fontId="39" fillId="0" borderId="35">
      <alignment horizontal="left" wrapText="1"/>
      <protection/>
    </xf>
    <xf numFmtId="0" fontId="39" fillId="0" borderId="12">
      <alignment horizontal="left" wrapText="1" indent="1"/>
      <protection/>
    </xf>
    <xf numFmtId="0" fontId="39" fillId="0" borderId="6">
      <alignment horizontal="left" wrapText="1" indent="2"/>
      <protection/>
    </xf>
    <xf numFmtId="0" fontId="38" fillId="20" borderId="11">
      <alignment/>
      <protection/>
    </xf>
    <xf numFmtId="0" fontId="45" fillId="0" borderId="0">
      <alignment horizontal="center" wrapText="1"/>
      <protection/>
    </xf>
    <xf numFmtId="0" fontId="46" fillId="0" borderId="0">
      <alignment horizontal="center" vertical="top"/>
      <protection/>
    </xf>
    <xf numFmtId="0" fontId="39" fillId="0" borderId="4">
      <alignment wrapText="1"/>
      <protection/>
    </xf>
    <xf numFmtId="0" fontId="39" fillId="0" borderId="34">
      <alignment wrapText="1"/>
      <protection/>
    </xf>
    <xf numFmtId="0" fontId="39" fillId="0" borderId="11">
      <alignment horizontal="left"/>
      <protection/>
    </xf>
    <xf numFmtId="0" fontId="38" fillId="20" borderId="36">
      <alignment/>
      <protection/>
    </xf>
    <xf numFmtId="49" fontId="39" fillId="0" borderId="26">
      <alignment horizontal="center" wrapText="1"/>
      <protection/>
    </xf>
    <xf numFmtId="49" fontId="39" fillId="0" borderId="28">
      <alignment horizontal="center" wrapText="1"/>
      <protection/>
    </xf>
    <xf numFmtId="49" fontId="39" fillId="0" borderId="27">
      <alignment horizontal="center"/>
      <protection/>
    </xf>
    <xf numFmtId="0" fontId="38" fillId="20" borderId="37">
      <alignment/>
      <protection/>
    </xf>
    <xf numFmtId="0" fontId="39" fillId="0" borderId="30">
      <alignment/>
      <protection/>
    </xf>
    <xf numFmtId="0" fontId="39" fillId="0" borderId="0">
      <alignment horizontal="center"/>
      <protection/>
    </xf>
    <xf numFmtId="49" fontId="39" fillId="0" borderId="11">
      <alignment/>
      <protection/>
    </xf>
    <xf numFmtId="49" fontId="39" fillId="0" borderId="0">
      <alignment/>
      <protection/>
    </xf>
    <xf numFmtId="49" fontId="39" fillId="0" borderId="1">
      <alignment horizontal="center"/>
      <protection/>
    </xf>
    <xf numFmtId="49" fontId="39" fillId="0" borderId="18">
      <alignment horizontal="center"/>
      <protection/>
    </xf>
    <xf numFmtId="49" fontId="39" fillId="0" borderId="21">
      <alignment horizontal="center"/>
      <protection/>
    </xf>
    <xf numFmtId="49" fontId="39" fillId="0" borderId="21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0" fontId="38" fillId="20" borderId="38">
      <alignment/>
      <protection/>
    </xf>
    <xf numFmtId="4" fontId="39" fillId="0" borderId="21">
      <alignment horizontal="right"/>
      <protection/>
    </xf>
    <xf numFmtId="0" fontId="39" fillId="21" borderId="30">
      <alignment/>
      <protection/>
    </xf>
    <xf numFmtId="0" fontId="39" fillId="21" borderId="0">
      <alignment/>
      <protection/>
    </xf>
    <xf numFmtId="0" fontId="45" fillId="0" borderId="0">
      <alignment horizontal="center" wrapText="1"/>
      <protection/>
    </xf>
    <xf numFmtId="0" fontId="47" fillId="0" borderId="39">
      <alignment/>
      <protection/>
    </xf>
    <xf numFmtId="49" fontId="48" fillId="0" borderId="40">
      <alignment horizontal="right"/>
      <protection/>
    </xf>
    <xf numFmtId="0" fontId="39" fillId="0" borderId="40">
      <alignment horizontal="right"/>
      <protection/>
    </xf>
    <xf numFmtId="0" fontId="47" fillId="0" borderId="4">
      <alignment/>
      <protection/>
    </xf>
    <xf numFmtId="0" fontId="39" fillId="0" borderId="31">
      <alignment horizontal="center"/>
      <protection/>
    </xf>
    <xf numFmtId="49" fontId="38" fillId="0" borderId="41">
      <alignment horizontal="center"/>
      <protection/>
    </xf>
    <xf numFmtId="164" fontId="39" fillId="0" borderId="9">
      <alignment horizontal="center"/>
      <protection/>
    </xf>
    <xf numFmtId="0" fontId="39" fillId="0" borderId="42">
      <alignment horizontal="center"/>
      <protection/>
    </xf>
    <xf numFmtId="49" fontId="39" fillId="0" borderId="10">
      <alignment horizontal="center"/>
      <protection/>
    </xf>
    <xf numFmtId="49" fontId="39" fillId="0" borderId="9">
      <alignment horizontal="center"/>
      <protection/>
    </xf>
    <xf numFmtId="0" fontId="39" fillId="0" borderId="9">
      <alignment horizontal="center"/>
      <protection/>
    </xf>
    <xf numFmtId="49" fontId="39" fillId="0" borderId="43">
      <alignment horizontal="center"/>
      <protection/>
    </xf>
    <xf numFmtId="0" fontId="43" fillId="0" borderId="30">
      <alignment/>
      <protection/>
    </xf>
    <xf numFmtId="0" fontId="47" fillId="0" borderId="0">
      <alignment/>
      <protection/>
    </xf>
    <xf numFmtId="0" fontId="38" fillId="0" borderId="44">
      <alignment/>
      <protection/>
    </xf>
    <xf numFmtId="0" fontId="38" fillId="0" borderId="33">
      <alignment/>
      <protection/>
    </xf>
    <xf numFmtId="4" fontId="39" fillId="0" borderId="6">
      <alignment horizontal="right"/>
      <protection/>
    </xf>
    <xf numFmtId="49" fontId="39" fillId="0" borderId="19">
      <alignment horizontal="center"/>
      <protection/>
    </xf>
    <xf numFmtId="0" fontId="39" fillId="0" borderId="45">
      <alignment horizontal="left" wrapText="1"/>
      <protection/>
    </xf>
    <xf numFmtId="0" fontId="39" fillId="0" borderId="17">
      <alignment horizontal="left" wrapText="1" indent="1"/>
      <protection/>
    </xf>
    <xf numFmtId="0" fontId="39" fillId="0" borderId="9">
      <alignment horizontal="left" wrapText="1" indent="2"/>
      <protection/>
    </xf>
    <xf numFmtId="0" fontId="38" fillId="20" borderId="46">
      <alignment/>
      <protection/>
    </xf>
    <xf numFmtId="0" fontId="39" fillId="21" borderId="14">
      <alignment/>
      <protection/>
    </xf>
    <xf numFmtId="0" fontId="45" fillId="0" borderId="0">
      <alignment horizontal="left" wrapText="1"/>
      <protection/>
    </xf>
    <xf numFmtId="49" fontId="38" fillId="0" borderId="0">
      <alignment/>
      <protection/>
    </xf>
    <xf numFmtId="0" fontId="39" fillId="0" borderId="0">
      <alignment horizontal="right"/>
      <protection/>
    </xf>
    <xf numFmtId="49" fontId="39" fillId="0" borderId="0">
      <alignment horizontal="right"/>
      <protection/>
    </xf>
    <xf numFmtId="0" fontId="39" fillId="0" borderId="0">
      <alignment horizontal="left" wrapText="1"/>
      <protection/>
    </xf>
    <xf numFmtId="0" fontId="39" fillId="0" borderId="4">
      <alignment horizontal="left"/>
      <protection/>
    </xf>
    <xf numFmtId="0" fontId="39" fillId="0" borderId="13">
      <alignment horizontal="left" wrapText="1"/>
      <protection/>
    </xf>
    <xf numFmtId="0" fontId="39" fillId="0" borderId="34">
      <alignment/>
      <protection/>
    </xf>
    <xf numFmtId="0" fontId="40" fillId="0" borderId="47">
      <alignment horizontal="left" wrapText="1"/>
      <protection/>
    </xf>
    <xf numFmtId="0" fontId="39" fillId="0" borderId="5">
      <alignment horizontal="left" wrapText="1" indent="2"/>
      <protection/>
    </xf>
    <xf numFmtId="49" fontId="39" fillId="0" borderId="0">
      <alignment horizontal="center" wrapText="1"/>
      <protection/>
    </xf>
    <xf numFmtId="49" fontId="39" fillId="0" borderId="27">
      <alignment horizontal="center" wrapText="1"/>
      <protection/>
    </xf>
    <xf numFmtId="0" fontId="39" fillId="0" borderId="48">
      <alignment/>
      <protection/>
    </xf>
    <xf numFmtId="0" fontId="39" fillId="0" borderId="49">
      <alignment horizontal="center" wrapText="1"/>
      <protection/>
    </xf>
    <xf numFmtId="0" fontId="38" fillId="20" borderId="30">
      <alignment/>
      <protection/>
    </xf>
    <xf numFmtId="49" fontId="39" fillId="0" borderId="16">
      <alignment horizontal="center"/>
      <protection/>
    </xf>
    <xf numFmtId="0" fontId="38" fillId="0" borderId="30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50" applyNumberFormat="0" applyAlignment="0" applyProtection="0"/>
    <xf numFmtId="0" fontId="50" fillId="29" borderId="51" applyNumberFormat="0" applyAlignment="0" applyProtection="0"/>
    <xf numFmtId="0" fontId="51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2" applyNumberFormat="0" applyFill="0" applyAlignment="0" applyProtection="0"/>
    <xf numFmtId="0" fontId="53" fillId="0" borderId="53" applyNumberFormat="0" applyFill="0" applyAlignment="0" applyProtection="0"/>
    <xf numFmtId="0" fontId="54" fillId="0" borderId="5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5" applyNumberFormat="0" applyFill="0" applyAlignment="0" applyProtection="0"/>
    <xf numFmtId="0" fontId="56" fillId="30" borderId="56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1" fillId="0" borderId="58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149" applyNumberFormat="1" applyProtection="1">
      <alignment/>
      <protection/>
    </xf>
    <xf numFmtId="0" fontId="39" fillId="0" borderId="0" xfId="147" applyNumberFormat="1" applyProtection="1">
      <alignment/>
      <protection/>
    </xf>
    <xf numFmtId="49" fontId="39" fillId="0" borderId="0" xfId="171" applyNumberFormat="1" applyProtection="1">
      <alignment/>
      <protection/>
    </xf>
    <xf numFmtId="0" fontId="39" fillId="21" borderId="0" xfId="180" applyNumberFormat="1" applyProtection="1">
      <alignment/>
      <protection/>
    </xf>
    <xf numFmtId="0" fontId="39" fillId="0" borderId="0" xfId="209" applyNumberFormat="1" applyProtection="1">
      <alignment horizontal="left" wrapText="1"/>
      <protection/>
    </xf>
    <xf numFmtId="49" fontId="39" fillId="0" borderId="0" xfId="215" applyNumberFormat="1" applyProtection="1">
      <alignment horizontal="center" wrapText="1"/>
      <protection/>
    </xf>
    <xf numFmtId="49" fontId="39" fillId="0" borderId="0" xfId="38" applyNumberFormat="1" applyProtection="1">
      <alignment horizontal="center"/>
      <protection/>
    </xf>
    <xf numFmtId="0" fontId="40" fillId="0" borderId="0" xfId="55" applyNumberFormat="1" applyProtection="1">
      <alignment horizontal="center"/>
      <protection/>
    </xf>
    <xf numFmtId="0" fontId="40" fillId="0" borderId="0" xfId="55" applyProtection="1">
      <alignment horizontal="center"/>
      <protection locked="0"/>
    </xf>
    <xf numFmtId="0" fontId="38" fillId="0" borderId="0" xfId="149" applyNumberFormat="1" applyBorder="1" applyProtection="1">
      <alignment/>
      <protection/>
    </xf>
    <xf numFmtId="0" fontId="39" fillId="0" borderId="0" xfId="146" applyNumberFormat="1" applyBorder="1" applyProtection="1">
      <alignment horizontal="left"/>
      <protection/>
    </xf>
    <xf numFmtId="49" fontId="39" fillId="0" borderId="0" xfId="170" applyNumberFormat="1" applyBorder="1" applyProtection="1">
      <alignment/>
      <protection/>
    </xf>
    <xf numFmtId="0" fontId="39" fillId="0" borderId="0" xfId="192" applyNumberFormat="1" applyBorder="1" applyProtection="1">
      <alignment horizontal="center"/>
      <protection/>
    </xf>
    <xf numFmtId="0" fontId="39" fillId="0" borderId="0" xfId="192" applyBorder="1" applyProtection="1">
      <alignment horizontal="center"/>
      <protection locked="0"/>
    </xf>
    <xf numFmtId="165" fontId="39" fillId="0" borderId="5" xfId="244" applyNumberFormat="1" applyFont="1" applyBorder="1" applyAlignment="1" applyProtection="1">
      <alignment horizontal="right"/>
      <protection/>
    </xf>
    <xf numFmtId="0" fontId="38" fillId="0" borderId="0" xfId="196" applyNumberFormat="1" applyBorder="1" applyProtection="1">
      <alignment/>
      <protection/>
    </xf>
    <xf numFmtId="0" fontId="38" fillId="0" borderId="0" xfId="197" applyNumberFormat="1" applyBorder="1" applyProtection="1">
      <alignment/>
      <protection/>
    </xf>
    <xf numFmtId="4" fontId="39" fillId="0" borderId="3" xfId="178" applyNumberFormat="1" applyBorder="1" applyProtection="1">
      <alignment horizontal="right"/>
      <protection/>
    </xf>
    <xf numFmtId="49" fontId="39" fillId="0" borderId="59" xfId="152" applyNumberFormat="1" applyBorder="1" applyProtection="1">
      <alignment horizontal="center" vertical="center" wrapText="1"/>
      <protection/>
    </xf>
    <xf numFmtId="49" fontId="39" fillId="0" borderId="59" xfId="176" applyNumberFormat="1" applyBorder="1" applyProtection="1">
      <alignment horizontal="center" vertical="center" wrapText="1"/>
      <protection/>
    </xf>
    <xf numFmtId="49" fontId="39" fillId="0" borderId="0" xfId="42" applyNumberFormat="1" applyBorder="1" applyProtection="1">
      <alignment/>
      <protection/>
    </xf>
    <xf numFmtId="0" fontId="38" fillId="0" borderId="0" xfId="54" applyNumberFormat="1" applyBorder="1" applyProtection="1">
      <alignment/>
      <protection/>
    </xf>
    <xf numFmtId="0" fontId="38" fillId="0" borderId="0" xfId="221" applyNumberFormat="1" applyBorder="1" applyProtection="1">
      <alignment/>
      <protection/>
    </xf>
    <xf numFmtId="0" fontId="64" fillId="0" borderId="0" xfId="209" applyNumberFormat="1" applyFont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64" fillId="0" borderId="0" xfId="209" applyNumberFormat="1" applyFont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49" fontId="65" fillId="0" borderId="59" xfId="151" applyFont="1" applyBorder="1" applyProtection="1">
      <alignment horizontal="center" vertical="center" wrapText="1"/>
      <protection locked="0"/>
    </xf>
    <xf numFmtId="49" fontId="65" fillId="0" borderId="59" xfId="152" applyNumberFormat="1" applyFont="1" applyBorder="1" applyProtection="1">
      <alignment horizontal="center" vertical="center" wrapText="1"/>
      <protection/>
    </xf>
    <xf numFmtId="0" fontId="65" fillId="0" borderId="59" xfId="156" applyNumberFormat="1" applyFont="1" applyBorder="1" applyAlignment="1" applyProtection="1">
      <alignment horizontal="left" vertical="top" wrapText="1"/>
      <protection/>
    </xf>
    <xf numFmtId="49" fontId="65" fillId="0" borderId="59" xfId="174" applyNumberFormat="1" applyFont="1" applyBorder="1" applyAlignment="1" applyProtection="1">
      <alignment horizontal="center" vertical="top"/>
      <protection/>
    </xf>
    <xf numFmtId="4" fontId="65" fillId="0" borderId="59" xfId="178" applyNumberFormat="1" applyFont="1" applyBorder="1" applyAlignment="1" applyProtection="1">
      <alignment horizontal="right" vertical="top"/>
      <protection/>
    </xf>
    <xf numFmtId="165" fontId="65" fillId="0" borderId="59" xfId="244" applyNumberFormat="1" applyFont="1" applyBorder="1" applyAlignment="1" applyProtection="1">
      <alignment horizontal="right" vertical="top"/>
      <protection/>
    </xf>
    <xf numFmtId="49" fontId="65" fillId="0" borderId="59" xfId="172" applyNumberFormat="1" applyFont="1" applyBorder="1" applyAlignment="1" applyProtection="1">
      <alignment horizontal="center" vertical="top"/>
      <protection/>
    </xf>
    <xf numFmtId="49" fontId="65" fillId="0" borderId="59" xfId="176" applyNumberFormat="1" applyFont="1" applyBorder="1" applyProtection="1">
      <alignment horizontal="center" vertical="center" wrapText="1"/>
      <protection/>
    </xf>
    <xf numFmtId="0" fontId="65" fillId="0" borderId="59" xfId="214" applyNumberFormat="1" applyFont="1" applyBorder="1" applyAlignment="1" applyProtection="1">
      <alignment horizontal="left" vertical="top" wrapText="1"/>
      <protection/>
    </xf>
    <xf numFmtId="49" fontId="65" fillId="0" borderId="59" xfId="41" applyNumberFormat="1" applyFont="1" applyBorder="1" applyAlignment="1" applyProtection="1">
      <alignment horizontal="center" vertical="top"/>
      <protection/>
    </xf>
    <xf numFmtId="4" fontId="65" fillId="0" borderId="59" xfId="43" applyNumberFormat="1" applyFont="1" applyBorder="1" applyAlignment="1" applyProtection="1">
      <alignment horizontal="right" vertical="top"/>
      <protection/>
    </xf>
    <xf numFmtId="0" fontId="65" fillId="0" borderId="59" xfId="211" applyNumberFormat="1" applyFont="1" applyBorder="1" applyAlignment="1" applyProtection="1">
      <alignment horizontal="left" vertical="top" wrapText="1"/>
      <protection/>
    </xf>
    <xf numFmtId="0" fontId="66" fillId="0" borderId="59" xfId="213" applyNumberFormat="1" applyFont="1" applyBorder="1" applyAlignment="1" applyProtection="1">
      <alignment horizontal="left" vertical="top" wrapText="1"/>
      <protection/>
    </xf>
    <xf numFmtId="49" fontId="65" fillId="0" borderId="59" xfId="40" applyNumberFormat="1" applyFont="1" applyBorder="1" applyAlignment="1" applyProtection="1">
      <alignment horizontal="center" vertical="top" wrapText="1"/>
      <protection/>
    </xf>
    <xf numFmtId="4" fontId="65" fillId="0" borderId="59" xfId="44" applyNumberFormat="1" applyFont="1" applyBorder="1" applyAlignment="1" applyProtection="1">
      <alignment horizontal="right" vertical="top"/>
      <protection/>
    </xf>
    <xf numFmtId="0" fontId="66" fillId="0" borderId="59" xfId="156" applyNumberFormat="1" applyFont="1" applyBorder="1" applyAlignment="1" applyProtection="1">
      <alignment horizontal="left" vertical="top" wrapText="1"/>
      <protection/>
    </xf>
    <xf numFmtId="49" fontId="66" fillId="0" borderId="59" xfId="174" applyNumberFormat="1" applyFont="1" applyBorder="1" applyAlignment="1" applyProtection="1">
      <alignment horizontal="center" vertical="top"/>
      <protection/>
    </xf>
    <xf numFmtId="4" fontId="66" fillId="0" borderId="59" xfId="178" applyNumberFormat="1" applyFont="1" applyBorder="1" applyAlignment="1" applyProtection="1">
      <alignment horizontal="right" vertical="top"/>
      <protection/>
    </xf>
    <xf numFmtId="165" fontId="66" fillId="0" borderId="59" xfId="244" applyNumberFormat="1" applyFont="1" applyBorder="1" applyAlignment="1" applyProtection="1">
      <alignment horizontal="right" vertical="top"/>
      <protection/>
    </xf>
    <xf numFmtId="0" fontId="47" fillId="0" borderId="0" xfId="197" applyNumberFormat="1" applyFont="1" applyBorder="1" applyProtection="1">
      <alignment/>
      <protection/>
    </xf>
    <xf numFmtId="0" fontId="32" fillId="0" borderId="0" xfId="0" applyFont="1" applyAlignment="1" applyProtection="1">
      <alignment/>
      <protection locked="0"/>
    </xf>
    <xf numFmtId="0" fontId="38" fillId="0" borderId="0" xfId="149" applyNumberFormat="1" applyFont="1" applyProtection="1">
      <alignment/>
      <protection/>
    </xf>
    <xf numFmtId="0" fontId="66" fillId="0" borderId="59" xfId="214" applyNumberFormat="1" applyFont="1" applyBorder="1" applyAlignment="1" applyProtection="1">
      <alignment horizontal="left" vertical="top" wrapText="1"/>
      <protection/>
    </xf>
    <xf numFmtId="49" fontId="66" fillId="0" borderId="59" xfId="41" applyNumberFormat="1" applyFont="1" applyBorder="1" applyAlignment="1" applyProtection="1">
      <alignment horizontal="center" vertical="top"/>
      <protection/>
    </xf>
    <xf numFmtId="4" fontId="66" fillId="0" borderId="59" xfId="43" applyNumberFormat="1" applyFont="1" applyBorder="1" applyAlignment="1" applyProtection="1">
      <alignment horizontal="right" vertical="top"/>
      <protection/>
    </xf>
    <xf numFmtId="0" fontId="67" fillId="0" borderId="59" xfId="156" applyNumberFormat="1" applyFont="1" applyBorder="1" applyAlignment="1" applyProtection="1">
      <alignment horizontal="left" vertical="top" wrapText="1"/>
      <protection/>
    </xf>
    <xf numFmtId="49" fontId="67" fillId="0" borderId="59" xfId="174" applyNumberFormat="1" applyFont="1" applyBorder="1" applyAlignment="1" applyProtection="1">
      <alignment horizontal="center" vertical="top"/>
      <protection/>
    </xf>
    <xf numFmtId="4" fontId="67" fillId="0" borderId="59" xfId="178" applyNumberFormat="1" applyFont="1" applyBorder="1" applyAlignment="1" applyProtection="1">
      <alignment horizontal="right" vertical="top"/>
      <protection/>
    </xf>
    <xf numFmtId="165" fontId="67" fillId="0" borderId="59" xfId="244" applyNumberFormat="1" applyFont="1" applyBorder="1" applyAlignment="1" applyProtection="1">
      <alignment horizontal="right" vertical="top"/>
      <protection/>
    </xf>
    <xf numFmtId="0" fontId="68" fillId="0" borderId="0" xfId="197" applyNumberFormat="1" applyFont="1" applyBorder="1" applyProtection="1">
      <alignment/>
      <protection/>
    </xf>
    <xf numFmtId="0" fontId="35" fillId="0" borderId="0" xfId="0" applyFont="1" applyAlignment="1" applyProtection="1">
      <alignment/>
      <protection locked="0"/>
    </xf>
    <xf numFmtId="0" fontId="66" fillId="0" borderId="59" xfId="154" applyNumberFormat="1" applyFont="1" applyBorder="1" applyAlignment="1" applyProtection="1">
      <alignment horizontal="left" vertical="top" wrapText="1"/>
      <protection/>
    </xf>
    <xf numFmtId="49" fontId="66" fillId="0" borderId="59" xfId="172" applyNumberFormat="1" applyFont="1" applyBorder="1" applyAlignment="1" applyProtection="1">
      <alignment horizontal="center" vertical="top"/>
      <protection/>
    </xf>
    <xf numFmtId="0" fontId="47" fillId="0" borderId="0" xfId="149" applyNumberFormat="1" applyFont="1" applyProtection="1">
      <alignment/>
      <protection/>
    </xf>
    <xf numFmtId="0" fontId="66" fillId="0" borderId="59" xfId="211" applyNumberFormat="1" applyFont="1" applyBorder="1" applyAlignment="1" applyProtection="1">
      <alignment horizontal="left" vertical="top" wrapText="1"/>
      <protection/>
    </xf>
    <xf numFmtId="49" fontId="66" fillId="0" borderId="59" xfId="39" applyNumberFormat="1" applyFont="1" applyBorder="1" applyAlignment="1" applyProtection="1">
      <alignment horizontal="center" vertical="top" wrapText="1"/>
      <protection/>
    </xf>
    <xf numFmtId="0" fontId="40" fillId="0" borderId="0" xfId="56" applyNumberFormat="1" applyBorder="1" applyProtection="1">
      <alignment/>
      <protection/>
    </xf>
    <xf numFmtId="0" fontId="39" fillId="0" borderId="0" xfId="53" applyNumberFormat="1" applyBorder="1" applyProtection="1">
      <alignment/>
      <protection/>
    </xf>
    <xf numFmtId="0" fontId="38" fillId="0" borderId="0" xfId="52" applyNumberFormat="1" applyBorder="1" applyProtection="1">
      <alignment/>
      <protection/>
    </xf>
    <xf numFmtId="0" fontId="65" fillId="0" borderId="59" xfId="57" applyNumberFormat="1" applyFont="1" applyBorder="1" applyAlignment="1" applyProtection="1">
      <alignment horizontal="left" vertical="top" wrapText="1"/>
      <protection/>
    </xf>
    <xf numFmtId="49" fontId="65" fillId="0" borderId="59" xfId="173" applyNumberFormat="1" applyFont="1" applyBorder="1" applyAlignment="1" applyProtection="1">
      <alignment horizontal="center" vertical="top"/>
      <protection/>
    </xf>
    <xf numFmtId="0" fontId="65" fillId="0" borderId="59" xfId="71" applyNumberFormat="1" applyFont="1" applyBorder="1" applyAlignment="1" applyProtection="1">
      <alignment vertical="top"/>
      <protection/>
    </xf>
    <xf numFmtId="0" fontId="65" fillId="0" borderId="59" xfId="58" applyNumberFormat="1" applyFont="1" applyBorder="1" applyAlignment="1" applyProtection="1">
      <alignment horizontal="left" vertical="top" wrapText="1"/>
      <protection/>
    </xf>
    <xf numFmtId="0" fontId="65" fillId="0" borderId="59" xfId="59" applyNumberFormat="1" applyFont="1" applyBorder="1" applyAlignment="1" applyProtection="1">
      <alignment horizontal="left" vertical="top" wrapText="1"/>
      <protection/>
    </xf>
    <xf numFmtId="0" fontId="65" fillId="0" borderId="59" xfId="61" applyNumberFormat="1" applyFont="1" applyBorder="1" applyAlignment="1" applyProtection="1">
      <alignment horizontal="left" vertical="top" wrapText="1"/>
      <protection/>
    </xf>
    <xf numFmtId="49" fontId="65" fillId="0" borderId="59" xfId="66" applyNumberFormat="1" applyFont="1" applyBorder="1" applyAlignment="1" applyProtection="1">
      <alignment horizontal="center" vertical="top" shrinkToFi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53">
      <selection activeCell="A49" sqref="A49"/>
    </sheetView>
  </sheetViews>
  <sheetFormatPr defaultColWidth="9.140625" defaultRowHeight="15"/>
  <cols>
    <col min="1" max="1" width="43.140625" style="1" customWidth="1"/>
    <col min="2" max="2" width="22.7109375" style="1" customWidth="1"/>
    <col min="3" max="3" width="14.8515625" style="1" hidden="1" customWidth="1"/>
    <col min="4" max="4" width="9.57421875" style="1" customWidth="1"/>
    <col min="5" max="5" width="13.140625" style="1" hidden="1" customWidth="1"/>
    <col min="6" max="6" width="11.7109375" style="1" customWidth="1"/>
    <col min="7" max="7" width="11.140625" style="1" customWidth="1"/>
    <col min="8" max="8" width="9.421875" style="1" customWidth="1"/>
    <col min="9" max="16384" width="8.8515625" style="1" customWidth="1"/>
  </cols>
  <sheetData>
    <row r="1" spans="1:8" ht="13.5" customHeight="1">
      <c r="A1" s="25" t="s">
        <v>254</v>
      </c>
      <c r="B1" s="26"/>
      <c r="C1" s="26"/>
      <c r="D1" s="26"/>
      <c r="E1" s="26"/>
      <c r="F1" s="26"/>
      <c r="G1" s="26"/>
      <c r="H1" s="2"/>
    </row>
    <row r="2" spans="1:8" ht="14.25" customHeight="1">
      <c r="A2" s="25" t="s">
        <v>255</v>
      </c>
      <c r="B2" s="26"/>
      <c r="C2" s="26"/>
      <c r="D2" s="26"/>
      <c r="E2" s="26"/>
      <c r="F2" s="26"/>
      <c r="G2" s="26"/>
      <c r="H2" s="2"/>
    </row>
    <row r="3" spans="1:8" ht="14.25" customHeight="1">
      <c r="A3" s="25" t="s">
        <v>258</v>
      </c>
      <c r="B3" s="26"/>
      <c r="C3" s="26"/>
      <c r="D3" s="26"/>
      <c r="E3" s="26"/>
      <c r="F3" s="26"/>
      <c r="G3" s="26"/>
      <c r="H3" s="2"/>
    </row>
    <row r="4" spans="1:8" ht="13.5" customHeight="1">
      <c r="A4" s="12"/>
      <c r="B4" s="13"/>
      <c r="C4" s="14"/>
      <c r="D4" s="15"/>
      <c r="E4" s="11"/>
      <c r="F4" s="2"/>
      <c r="G4" s="50" t="s">
        <v>262</v>
      </c>
      <c r="H4" s="2"/>
    </row>
    <row r="5" spans="1:8" ht="48" customHeight="1">
      <c r="A5" s="29" t="s">
        <v>253</v>
      </c>
      <c r="B5" s="29" t="s">
        <v>0</v>
      </c>
      <c r="C5" s="30" t="s">
        <v>1</v>
      </c>
      <c r="D5" s="30" t="s">
        <v>259</v>
      </c>
      <c r="E5" s="30" t="s">
        <v>1</v>
      </c>
      <c r="F5" s="30" t="s">
        <v>261</v>
      </c>
      <c r="G5" s="30" t="s">
        <v>257</v>
      </c>
      <c r="H5" s="17"/>
    </row>
    <row r="6" spans="1:8" ht="11.25" customHeight="1">
      <c r="A6" s="20" t="s">
        <v>2</v>
      </c>
      <c r="B6" s="20" t="s">
        <v>3</v>
      </c>
      <c r="C6" s="21" t="s">
        <v>7</v>
      </c>
      <c r="D6" s="21" t="s">
        <v>4</v>
      </c>
      <c r="E6" s="21" t="s">
        <v>8</v>
      </c>
      <c r="F6" s="21" t="s">
        <v>5</v>
      </c>
      <c r="G6" s="21" t="s">
        <v>6</v>
      </c>
      <c r="H6" s="17"/>
    </row>
    <row r="7" spans="1:8" s="49" customFormat="1" ht="14.25">
      <c r="A7" s="44" t="s">
        <v>11</v>
      </c>
      <c r="B7" s="45" t="s">
        <v>12</v>
      </c>
      <c r="C7" s="46">
        <v>7386564.9</v>
      </c>
      <c r="D7" s="46">
        <f>C7/1000</f>
        <v>7386.5649</v>
      </c>
      <c r="E7" s="46">
        <v>385293.55</v>
      </c>
      <c r="F7" s="46">
        <f>E7/1000</f>
        <v>385.29355</v>
      </c>
      <c r="G7" s="47">
        <f>E7/C7</f>
        <v>0.052161397783156274</v>
      </c>
      <c r="H7" s="48"/>
    </row>
    <row r="8" spans="1:8" s="49" customFormat="1" ht="14.25">
      <c r="A8" s="44" t="s">
        <v>13</v>
      </c>
      <c r="B8" s="45" t="s">
        <v>14</v>
      </c>
      <c r="C8" s="46">
        <v>5614000</v>
      </c>
      <c r="D8" s="46">
        <f aca="true" t="shared" si="0" ref="D8:D61">C8/1000</f>
        <v>5614</v>
      </c>
      <c r="E8" s="46">
        <v>318481.32</v>
      </c>
      <c r="F8" s="46">
        <f aca="true" t="shared" si="1" ref="F8:F60">E8/1000</f>
        <v>318.48132</v>
      </c>
      <c r="G8" s="47">
        <f aca="true" t="shared" si="2" ref="G8:G61">E8/C8</f>
        <v>0.05672983968649804</v>
      </c>
      <c r="H8" s="48"/>
    </row>
    <row r="9" spans="1:8" ht="14.25">
      <c r="A9" s="31" t="s">
        <v>15</v>
      </c>
      <c r="B9" s="32" t="s">
        <v>16</v>
      </c>
      <c r="C9" s="33">
        <v>5614000</v>
      </c>
      <c r="D9" s="33">
        <f t="shared" si="0"/>
        <v>5614</v>
      </c>
      <c r="E9" s="33">
        <v>318481.32</v>
      </c>
      <c r="F9" s="33">
        <f t="shared" si="1"/>
        <v>318.48132</v>
      </c>
      <c r="G9" s="34">
        <f t="shared" si="2"/>
        <v>0.05672983968649804</v>
      </c>
      <c r="H9" s="18"/>
    </row>
    <row r="10" spans="1:8" ht="78.75">
      <c r="A10" s="31" t="s">
        <v>17</v>
      </c>
      <c r="B10" s="32" t="s">
        <v>18</v>
      </c>
      <c r="C10" s="33">
        <v>5600000</v>
      </c>
      <c r="D10" s="33">
        <f t="shared" si="0"/>
        <v>5600</v>
      </c>
      <c r="E10" s="33">
        <v>318481.32</v>
      </c>
      <c r="F10" s="33">
        <f t="shared" si="1"/>
        <v>318.48132</v>
      </c>
      <c r="G10" s="34">
        <f t="shared" si="2"/>
        <v>0.05687166428571429</v>
      </c>
      <c r="H10" s="18"/>
    </row>
    <row r="11" spans="1:8" ht="42" customHeight="1">
      <c r="A11" s="31" t="s">
        <v>19</v>
      </c>
      <c r="B11" s="32" t="s">
        <v>20</v>
      </c>
      <c r="C11" s="33">
        <v>14000</v>
      </c>
      <c r="D11" s="33">
        <f t="shared" si="0"/>
        <v>14</v>
      </c>
      <c r="E11" s="33">
        <v>0</v>
      </c>
      <c r="F11" s="33">
        <f t="shared" si="1"/>
        <v>0</v>
      </c>
      <c r="G11" s="34">
        <f t="shared" si="2"/>
        <v>0</v>
      </c>
      <c r="H11" s="18"/>
    </row>
    <row r="12" spans="1:8" s="49" customFormat="1" ht="39">
      <c r="A12" s="44" t="s">
        <v>21</v>
      </c>
      <c r="B12" s="45" t="s">
        <v>22</v>
      </c>
      <c r="C12" s="46">
        <v>452564.9</v>
      </c>
      <c r="D12" s="46">
        <f t="shared" si="0"/>
        <v>452.5649</v>
      </c>
      <c r="E12" s="46">
        <v>40209.71</v>
      </c>
      <c r="F12" s="46">
        <f t="shared" si="1"/>
        <v>40.20971</v>
      </c>
      <c r="G12" s="47">
        <f t="shared" si="2"/>
        <v>0.08884849443693048</v>
      </c>
      <c r="H12" s="48"/>
    </row>
    <row r="13" spans="1:8" ht="26.25" hidden="1">
      <c r="A13" s="31" t="s">
        <v>23</v>
      </c>
      <c r="B13" s="32" t="s">
        <v>24</v>
      </c>
      <c r="C13" s="33">
        <v>452564.9</v>
      </c>
      <c r="D13" s="33">
        <f t="shared" si="0"/>
        <v>452.5649</v>
      </c>
      <c r="E13" s="33">
        <v>40209.71</v>
      </c>
      <c r="F13" s="33">
        <f t="shared" si="1"/>
        <v>40.20971</v>
      </c>
      <c r="G13" s="34">
        <f t="shared" si="2"/>
        <v>0.08884849443693048</v>
      </c>
      <c r="H13" s="18"/>
    </row>
    <row r="14" spans="1:8" ht="78.75">
      <c r="A14" s="31" t="s">
        <v>25</v>
      </c>
      <c r="B14" s="32" t="s">
        <v>26</v>
      </c>
      <c r="C14" s="33">
        <v>157368.61</v>
      </c>
      <c r="D14" s="33">
        <f t="shared" si="0"/>
        <v>157.36861</v>
      </c>
      <c r="E14" s="33">
        <v>16069.75</v>
      </c>
      <c r="F14" s="33">
        <f t="shared" si="1"/>
        <v>16.06975</v>
      </c>
      <c r="G14" s="34">
        <f t="shared" si="2"/>
        <v>0.10211534562070543</v>
      </c>
      <c r="H14" s="18"/>
    </row>
    <row r="15" spans="1:8" ht="92.25">
      <c r="A15" s="31" t="s">
        <v>27</v>
      </c>
      <c r="B15" s="32" t="s">
        <v>28</v>
      </c>
      <c r="C15" s="33">
        <v>1433.08</v>
      </c>
      <c r="D15" s="33">
        <f t="shared" si="0"/>
        <v>1.43308</v>
      </c>
      <c r="E15" s="33">
        <v>103.12</v>
      </c>
      <c r="F15" s="33">
        <f t="shared" si="1"/>
        <v>0.10312</v>
      </c>
      <c r="G15" s="34">
        <f t="shared" si="2"/>
        <v>0.07195690401094147</v>
      </c>
      <c r="H15" s="18"/>
    </row>
    <row r="16" spans="1:8" ht="78.75">
      <c r="A16" s="31" t="s">
        <v>29</v>
      </c>
      <c r="B16" s="32" t="s">
        <v>30</v>
      </c>
      <c r="C16" s="33">
        <v>326420.72</v>
      </c>
      <c r="D16" s="33">
        <f t="shared" si="0"/>
        <v>326.42071999999996</v>
      </c>
      <c r="E16" s="33">
        <v>27834.65</v>
      </c>
      <c r="F16" s="33">
        <f t="shared" si="1"/>
        <v>27.83465</v>
      </c>
      <c r="G16" s="34">
        <f t="shared" si="2"/>
        <v>0.08527231359577911</v>
      </c>
      <c r="H16" s="18"/>
    </row>
    <row r="17" spans="1:8" ht="78.75">
      <c r="A17" s="31" t="s">
        <v>31</v>
      </c>
      <c r="B17" s="32" t="s">
        <v>32</v>
      </c>
      <c r="C17" s="33">
        <v>-32657.51</v>
      </c>
      <c r="D17" s="33">
        <f t="shared" si="0"/>
        <v>-32.657509999999995</v>
      </c>
      <c r="E17" s="33">
        <v>-3797.81</v>
      </c>
      <c r="F17" s="33">
        <f t="shared" si="1"/>
        <v>-3.79781</v>
      </c>
      <c r="G17" s="34">
        <f t="shared" si="2"/>
        <v>0.11629208717994728</v>
      </c>
      <c r="H17" s="18"/>
    </row>
    <row r="18" spans="1:8" s="49" customFormat="1" ht="14.25" customHeight="1">
      <c r="A18" s="44" t="s">
        <v>33</v>
      </c>
      <c r="B18" s="45" t="s">
        <v>34</v>
      </c>
      <c r="C18" s="46">
        <v>10000</v>
      </c>
      <c r="D18" s="46">
        <f t="shared" si="0"/>
        <v>10</v>
      </c>
      <c r="E18" s="46">
        <v>0</v>
      </c>
      <c r="F18" s="46">
        <f t="shared" si="1"/>
        <v>0</v>
      </c>
      <c r="G18" s="47">
        <f t="shared" si="2"/>
        <v>0</v>
      </c>
      <c r="H18" s="48"/>
    </row>
    <row r="19" spans="1:8" ht="14.25" customHeight="1" hidden="1">
      <c r="A19" s="31" t="s">
        <v>35</v>
      </c>
      <c r="B19" s="32" t="s">
        <v>36</v>
      </c>
      <c r="C19" s="33">
        <v>10000</v>
      </c>
      <c r="D19" s="33">
        <f t="shared" si="0"/>
        <v>10</v>
      </c>
      <c r="E19" s="33">
        <v>0</v>
      </c>
      <c r="F19" s="33">
        <f t="shared" si="1"/>
        <v>0</v>
      </c>
      <c r="G19" s="34">
        <f t="shared" si="2"/>
        <v>0</v>
      </c>
      <c r="H19" s="18"/>
    </row>
    <row r="20" spans="1:8" ht="14.25" customHeight="1">
      <c r="A20" s="31" t="s">
        <v>35</v>
      </c>
      <c r="B20" s="32" t="s">
        <v>37</v>
      </c>
      <c r="C20" s="33">
        <v>10000</v>
      </c>
      <c r="D20" s="33">
        <f t="shared" si="0"/>
        <v>10</v>
      </c>
      <c r="E20" s="33">
        <v>0</v>
      </c>
      <c r="F20" s="33">
        <f t="shared" si="1"/>
        <v>0</v>
      </c>
      <c r="G20" s="34">
        <f t="shared" si="2"/>
        <v>0</v>
      </c>
      <c r="H20" s="18"/>
    </row>
    <row r="21" spans="1:8" s="49" customFormat="1" ht="14.25" customHeight="1">
      <c r="A21" s="44" t="s">
        <v>38</v>
      </c>
      <c r="B21" s="45" t="s">
        <v>39</v>
      </c>
      <c r="C21" s="46">
        <v>490000</v>
      </c>
      <c r="D21" s="46">
        <f t="shared" si="0"/>
        <v>490</v>
      </c>
      <c r="E21" s="46">
        <v>25811.11</v>
      </c>
      <c r="F21" s="46">
        <f t="shared" si="1"/>
        <v>25.81111</v>
      </c>
      <c r="G21" s="47">
        <f t="shared" si="2"/>
        <v>0.052675734693877554</v>
      </c>
      <c r="H21" s="48"/>
    </row>
    <row r="22" spans="1:8" ht="14.25" hidden="1">
      <c r="A22" s="31" t="s">
        <v>40</v>
      </c>
      <c r="B22" s="32" t="s">
        <v>41</v>
      </c>
      <c r="C22" s="33">
        <v>100000</v>
      </c>
      <c r="D22" s="33">
        <f t="shared" si="0"/>
        <v>100</v>
      </c>
      <c r="E22" s="33">
        <v>842.42</v>
      </c>
      <c r="F22" s="33">
        <f t="shared" si="1"/>
        <v>0.84242</v>
      </c>
      <c r="G22" s="34">
        <f t="shared" si="2"/>
        <v>0.0084242</v>
      </c>
      <c r="H22" s="18"/>
    </row>
    <row r="23" spans="1:8" ht="42" customHeight="1">
      <c r="A23" s="31" t="s">
        <v>42</v>
      </c>
      <c r="B23" s="32" t="s">
        <v>43</v>
      </c>
      <c r="C23" s="33">
        <v>100000</v>
      </c>
      <c r="D23" s="33">
        <f t="shared" si="0"/>
        <v>100</v>
      </c>
      <c r="E23" s="33">
        <v>842.42</v>
      </c>
      <c r="F23" s="33">
        <f t="shared" si="1"/>
        <v>0.84242</v>
      </c>
      <c r="G23" s="34">
        <f t="shared" si="2"/>
        <v>0.0084242</v>
      </c>
      <c r="H23" s="18"/>
    </row>
    <row r="24" spans="1:8" ht="14.25" customHeight="1" hidden="1">
      <c r="A24" s="31" t="s">
        <v>44</v>
      </c>
      <c r="B24" s="32" t="s">
        <v>45</v>
      </c>
      <c r="C24" s="33">
        <v>390000</v>
      </c>
      <c r="D24" s="33">
        <f t="shared" si="0"/>
        <v>390</v>
      </c>
      <c r="E24" s="33">
        <v>24968.69</v>
      </c>
      <c r="F24" s="33">
        <f t="shared" si="1"/>
        <v>24.96869</v>
      </c>
      <c r="G24" s="34">
        <f t="shared" si="2"/>
        <v>0.06402228205128205</v>
      </c>
      <c r="H24" s="18"/>
    </row>
    <row r="25" spans="1:8" ht="15" customHeight="1" hidden="1">
      <c r="A25" s="31" t="s">
        <v>46</v>
      </c>
      <c r="B25" s="32" t="s">
        <v>47</v>
      </c>
      <c r="C25" s="33">
        <v>290000</v>
      </c>
      <c r="D25" s="33">
        <f t="shared" si="0"/>
        <v>290</v>
      </c>
      <c r="E25" s="33">
        <v>22493.88</v>
      </c>
      <c r="F25" s="33">
        <f t="shared" si="1"/>
        <v>22.49388</v>
      </c>
      <c r="G25" s="34">
        <f t="shared" si="2"/>
        <v>0.07756510344827587</v>
      </c>
      <c r="H25" s="18"/>
    </row>
    <row r="26" spans="1:8" ht="39">
      <c r="A26" s="31" t="s">
        <v>48</v>
      </c>
      <c r="B26" s="32" t="s">
        <v>49</v>
      </c>
      <c r="C26" s="33">
        <v>290000</v>
      </c>
      <c r="D26" s="33">
        <f t="shared" si="0"/>
        <v>290</v>
      </c>
      <c r="E26" s="33">
        <v>22493.88</v>
      </c>
      <c r="F26" s="33">
        <f t="shared" si="1"/>
        <v>22.49388</v>
      </c>
      <c r="G26" s="34">
        <f t="shared" si="2"/>
        <v>0.07756510344827587</v>
      </c>
      <c r="H26" s="18"/>
    </row>
    <row r="27" spans="1:8" ht="14.25" customHeight="1" hidden="1">
      <c r="A27" s="31" t="s">
        <v>50</v>
      </c>
      <c r="B27" s="32" t="s">
        <v>51</v>
      </c>
      <c r="C27" s="33">
        <v>100000</v>
      </c>
      <c r="D27" s="33">
        <f t="shared" si="0"/>
        <v>100</v>
      </c>
      <c r="E27" s="33">
        <v>2474.81</v>
      </c>
      <c r="F27" s="33">
        <f t="shared" si="1"/>
        <v>2.4748099999999997</v>
      </c>
      <c r="G27" s="34">
        <f t="shared" si="2"/>
        <v>0.0247481</v>
      </c>
      <c r="H27" s="18"/>
    </row>
    <row r="28" spans="1:8" ht="39">
      <c r="A28" s="31" t="s">
        <v>52</v>
      </c>
      <c r="B28" s="32" t="s">
        <v>53</v>
      </c>
      <c r="C28" s="33">
        <v>100000</v>
      </c>
      <c r="D28" s="33">
        <f t="shared" si="0"/>
        <v>100</v>
      </c>
      <c r="E28" s="33">
        <v>2474.81</v>
      </c>
      <c r="F28" s="33">
        <f t="shared" si="1"/>
        <v>2.4748099999999997</v>
      </c>
      <c r="G28" s="34">
        <f t="shared" si="2"/>
        <v>0.0247481</v>
      </c>
      <c r="H28" s="18"/>
    </row>
    <row r="29" spans="1:8" s="49" customFormat="1" ht="52.5">
      <c r="A29" s="44" t="s">
        <v>54</v>
      </c>
      <c r="B29" s="45" t="s">
        <v>55</v>
      </c>
      <c r="C29" s="46">
        <v>530000</v>
      </c>
      <c r="D29" s="46">
        <f t="shared" si="0"/>
        <v>530</v>
      </c>
      <c r="E29" s="46">
        <v>791.41</v>
      </c>
      <c r="F29" s="46">
        <f t="shared" si="1"/>
        <v>0.79141</v>
      </c>
      <c r="G29" s="47">
        <f t="shared" si="2"/>
        <v>0.0014932264150943396</v>
      </c>
      <c r="H29" s="48"/>
    </row>
    <row r="30" spans="1:8" ht="83.25" customHeight="1" hidden="1">
      <c r="A30" s="31" t="s">
        <v>56</v>
      </c>
      <c r="B30" s="32" t="s">
        <v>57</v>
      </c>
      <c r="C30" s="33">
        <v>450000</v>
      </c>
      <c r="D30" s="33">
        <f t="shared" si="0"/>
        <v>450</v>
      </c>
      <c r="E30" s="33">
        <v>791.41</v>
      </c>
      <c r="F30" s="33">
        <f t="shared" si="1"/>
        <v>0.79141</v>
      </c>
      <c r="G30" s="34">
        <f t="shared" si="2"/>
        <v>0.0017586888888888887</v>
      </c>
      <c r="H30" s="18"/>
    </row>
    <row r="31" spans="1:8" ht="66" hidden="1">
      <c r="A31" s="31" t="s">
        <v>58</v>
      </c>
      <c r="B31" s="32" t="s">
        <v>59</v>
      </c>
      <c r="C31" s="33">
        <v>450000</v>
      </c>
      <c r="D31" s="33">
        <f t="shared" si="0"/>
        <v>450</v>
      </c>
      <c r="E31" s="33">
        <v>791.41</v>
      </c>
      <c r="F31" s="33">
        <f t="shared" si="1"/>
        <v>0.79141</v>
      </c>
      <c r="G31" s="34">
        <f t="shared" si="2"/>
        <v>0.0017586888888888887</v>
      </c>
      <c r="H31" s="18"/>
    </row>
    <row r="32" spans="1:8" ht="78.75">
      <c r="A32" s="31" t="s">
        <v>60</v>
      </c>
      <c r="B32" s="32" t="s">
        <v>61</v>
      </c>
      <c r="C32" s="33">
        <v>450000</v>
      </c>
      <c r="D32" s="33">
        <f t="shared" si="0"/>
        <v>450</v>
      </c>
      <c r="E32" s="33">
        <v>791.41</v>
      </c>
      <c r="F32" s="33">
        <f t="shared" si="1"/>
        <v>0.79141</v>
      </c>
      <c r="G32" s="34">
        <f t="shared" si="2"/>
        <v>0.0017586888888888887</v>
      </c>
      <c r="H32" s="18"/>
    </row>
    <row r="33" spans="1:8" ht="78.75" hidden="1">
      <c r="A33" s="31" t="s">
        <v>62</v>
      </c>
      <c r="B33" s="32" t="s">
        <v>63</v>
      </c>
      <c r="C33" s="33">
        <v>80000</v>
      </c>
      <c r="D33" s="33">
        <f t="shared" si="0"/>
        <v>80</v>
      </c>
      <c r="E33" s="33">
        <v>0</v>
      </c>
      <c r="F33" s="33">
        <f t="shared" si="1"/>
        <v>0</v>
      </c>
      <c r="G33" s="34">
        <f t="shared" si="2"/>
        <v>0</v>
      </c>
      <c r="H33" s="18"/>
    </row>
    <row r="34" spans="1:8" ht="78.75" hidden="1">
      <c r="A34" s="31" t="s">
        <v>64</v>
      </c>
      <c r="B34" s="32" t="s">
        <v>65</v>
      </c>
      <c r="C34" s="33">
        <v>80000</v>
      </c>
      <c r="D34" s="33">
        <f t="shared" si="0"/>
        <v>80</v>
      </c>
      <c r="E34" s="33">
        <v>0</v>
      </c>
      <c r="F34" s="33">
        <f t="shared" si="1"/>
        <v>0</v>
      </c>
      <c r="G34" s="34">
        <f t="shared" si="2"/>
        <v>0</v>
      </c>
      <c r="H34" s="18"/>
    </row>
    <row r="35" spans="1:8" ht="78.75">
      <c r="A35" s="31" t="s">
        <v>66</v>
      </c>
      <c r="B35" s="32" t="s">
        <v>67</v>
      </c>
      <c r="C35" s="33">
        <v>80000</v>
      </c>
      <c r="D35" s="33">
        <f t="shared" si="0"/>
        <v>80</v>
      </c>
      <c r="E35" s="33">
        <v>0</v>
      </c>
      <c r="F35" s="33">
        <f t="shared" si="1"/>
        <v>0</v>
      </c>
      <c r="G35" s="34">
        <f t="shared" si="2"/>
        <v>0</v>
      </c>
      <c r="H35" s="18"/>
    </row>
    <row r="36" spans="1:8" s="49" customFormat="1" ht="39">
      <c r="A36" s="44" t="s">
        <v>68</v>
      </c>
      <c r="B36" s="45" t="s">
        <v>69</v>
      </c>
      <c r="C36" s="46">
        <v>250000</v>
      </c>
      <c r="D36" s="46">
        <f t="shared" si="0"/>
        <v>250</v>
      </c>
      <c r="E36" s="46">
        <v>0</v>
      </c>
      <c r="F36" s="46">
        <f t="shared" si="1"/>
        <v>0</v>
      </c>
      <c r="G36" s="47">
        <f t="shared" si="2"/>
        <v>0</v>
      </c>
      <c r="H36" s="48"/>
    </row>
    <row r="37" spans="1:8" ht="14.25" customHeight="1" hidden="1">
      <c r="A37" s="31" t="s">
        <v>70</v>
      </c>
      <c r="B37" s="32" t="s">
        <v>71</v>
      </c>
      <c r="C37" s="33">
        <v>250000</v>
      </c>
      <c r="D37" s="33">
        <f t="shared" si="0"/>
        <v>250</v>
      </c>
      <c r="E37" s="33">
        <v>0</v>
      </c>
      <c r="F37" s="33">
        <f t="shared" si="1"/>
        <v>0</v>
      </c>
      <c r="G37" s="34">
        <f t="shared" si="2"/>
        <v>0</v>
      </c>
      <c r="H37" s="18"/>
    </row>
    <row r="38" spans="1:8" ht="14.25" customHeight="1" hidden="1">
      <c r="A38" s="31" t="s">
        <v>72</v>
      </c>
      <c r="B38" s="32" t="s">
        <v>73</v>
      </c>
      <c r="C38" s="33">
        <v>250000</v>
      </c>
      <c r="D38" s="33">
        <f t="shared" si="0"/>
        <v>250</v>
      </c>
      <c r="E38" s="33">
        <v>0</v>
      </c>
      <c r="F38" s="33">
        <f t="shared" si="1"/>
        <v>0</v>
      </c>
      <c r="G38" s="34">
        <f t="shared" si="2"/>
        <v>0</v>
      </c>
      <c r="H38" s="18"/>
    </row>
    <row r="39" spans="1:8" ht="30" customHeight="1">
      <c r="A39" s="31" t="s">
        <v>74</v>
      </c>
      <c r="B39" s="32" t="s">
        <v>75</v>
      </c>
      <c r="C39" s="33">
        <v>250000</v>
      </c>
      <c r="D39" s="33">
        <f t="shared" si="0"/>
        <v>250</v>
      </c>
      <c r="E39" s="33">
        <v>0</v>
      </c>
      <c r="F39" s="33">
        <f t="shared" si="1"/>
        <v>0</v>
      </c>
      <c r="G39" s="34">
        <f t="shared" si="2"/>
        <v>0</v>
      </c>
      <c r="H39" s="18"/>
    </row>
    <row r="40" spans="1:8" s="49" customFormat="1" ht="26.25">
      <c r="A40" s="44" t="s">
        <v>76</v>
      </c>
      <c r="B40" s="45" t="s">
        <v>77</v>
      </c>
      <c r="C40" s="46">
        <v>40000</v>
      </c>
      <c r="D40" s="46">
        <f t="shared" si="0"/>
        <v>40</v>
      </c>
      <c r="E40" s="46">
        <v>0</v>
      </c>
      <c r="F40" s="46">
        <f t="shared" si="1"/>
        <v>0</v>
      </c>
      <c r="G40" s="47">
        <f t="shared" si="2"/>
        <v>0</v>
      </c>
      <c r="H40" s="48"/>
    </row>
    <row r="41" spans="1:8" ht="26.25" hidden="1">
      <c r="A41" s="31" t="s">
        <v>78</v>
      </c>
      <c r="B41" s="32" t="s">
        <v>79</v>
      </c>
      <c r="C41" s="33">
        <v>40000</v>
      </c>
      <c r="D41" s="33">
        <f t="shared" si="0"/>
        <v>40</v>
      </c>
      <c r="E41" s="33">
        <v>0</v>
      </c>
      <c r="F41" s="33">
        <f t="shared" si="1"/>
        <v>0</v>
      </c>
      <c r="G41" s="34">
        <f t="shared" si="2"/>
        <v>0</v>
      </c>
      <c r="H41" s="18"/>
    </row>
    <row r="42" spans="1:8" ht="39" hidden="1">
      <c r="A42" s="31" t="s">
        <v>80</v>
      </c>
      <c r="B42" s="32" t="s">
        <v>81</v>
      </c>
      <c r="C42" s="33">
        <v>40000</v>
      </c>
      <c r="D42" s="33">
        <f t="shared" si="0"/>
        <v>40</v>
      </c>
      <c r="E42" s="33">
        <v>0</v>
      </c>
      <c r="F42" s="33">
        <f t="shared" si="1"/>
        <v>0</v>
      </c>
      <c r="G42" s="34">
        <f t="shared" si="2"/>
        <v>0</v>
      </c>
      <c r="H42" s="18"/>
    </row>
    <row r="43" spans="1:8" ht="52.5">
      <c r="A43" s="31" t="s">
        <v>82</v>
      </c>
      <c r="B43" s="32" t="s">
        <v>83</v>
      </c>
      <c r="C43" s="33">
        <v>40000</v>
      </c>
      <c r="D43" s="33">
        <f t="shared" si="0"/>
        <v>40</v>
      </c>
      <c r="E43" s="33">
        <v>0</v>
      </c>
      <c r="F43" s="33">
        <f t="shared" si="1"/>
        <v>0</v>
      </c>
      <c r="G43" s="34">
        <f t="shared" si="2"/>
        <v>0</v>
      </c>
      <c r="H43" s="18"/>
    </row>
    <row r="44" spans="1:8" s="49" customFormat="1" ht="14.25" customHeight="1" hidden="1">
      <c r="A44" s="44" t="s">
        <v>84</v>
      </c>
      <c r="B44" s="45" t="s">
        <v>85</v>
      </c>
      <c r="C44" s="46">
        <v>8106107</v>
      </c>
      <c r="D44" s="46">
        <f t="shared" si="0"/>
        <v>8106.107</v>
      </c>
      <c r="E44" s="46">
        <v>1134443.3</v>
      </c>
      <c r="F44" s="46">
        <f t="shared" si="1"/>
        <v>1134.4433000000001</v>
      </c>
      <c r="G44" s="47">
        <f t="shared" si="2"/>
        <v>0.1399492135990803</v>
      </c>
      <c r="H44" s="48"/>
    </row>
    <row r="45" spans="1:8" s="49" customFormat="1" ht="39">
      <c r="A45" s="44" t="s">
        <v>86</v>
      </c>
      <c r="B45" s="45" t="s">
        <v>87</v>
      </c>
      <c r="C45" s="46">
        <v>8106107</v>
      </c>
      <c r="D45" s="46">
        <f t="shared" si="0"/>
        <v>8106.107</v>
      </c>
      <c r="E45" s="46">
        <v>1134443.3</v>
      </c>
      <c r="F45" s="46">
        <f t="shared" si="1"/>
        <v>1134.4433000000001</v>
      </c>
      <c r="G45" s="47">
        <f t="shared" si="2"/>
        <v>0.1399492135990803</v>
      </c>
      <c r="H45" s="48"/>
    </row>
    <row r="46" spans="1:8" s="59" customFormat="1" ht="27">
      <c r="A46" s="54" t="s">
        <v>88</v>
      </c>
      <c r="B46" s="55" t="s">
        <v>89</v>
      </c>
      <c r="C46" s="56">
        <v>5671300</v>
      </c>
      <c r="D46" s="56">
        <f t="shared" si="0"/>
        <v>5671.3</v>
      </c>
      <c r="E46" s="56">
        <v>472608.3</v>
      </c>
      <c r="F46" s="56">
        <f t="shared" si="1"/>
        <v>472.6083</v>
      </c>
      <c r="G46" s="57">
        <f t="shared" si="2"/>
        <v>0.08333332745578614</v>
      </c>
      <c r="H46" s="58"/>
    </row>
    <row r="47" spans="1:8" ht="14.25" hidden="1">
      <c r="A47" s="31" t="s">
        <v>90</v>
      </c>
      <c r="B47" s="32" t="s">
        <v>91</v>
      </c>
      <c r="C47" s="33">
        <v>5671300</v>
      </c>
      <c r="D47" s="33">
        <f t="shared" si="0"/>
        <v>5671.3</v>
      </c>
      <c r="E47" s="33">
        <v>472608.3</v>
      </c>
      <c r="F47" s="33">
        <f t="shared" si="1"/>
        <v>472.6083</v>
      </c>
      <c r="G47" s="34">
        <f t="shared" si="2"/>
        <v>0.08333332745578614</v>
      </c>
      <c r="H47" s="18"/>
    </row>
    <row r="48" spans="1:8" ht="26.25">
      <c r="A48" s="31" t="s">
        <v>92</v>
      </c>
      <c r="B48" s="32" t="s">
        <v>93</v>
      </c>
      <c r="C48" s="33">
        <v>5671300</v>
      </c>
      <c r="D48" s="33">
        <f t="shared" si="0"/>
        <v>5671.3</v>
      </c>
      <c r="E48" s="33">
        <v>472608.3</v>
      </c>
      <c r="F48" s="33">
        <f t="shared" si="1"/>
        <v>472.6083</v>
      </c>
      <c r="G48" s="34">
        <f t="shared" si="2"/>
        <v>0.08333332745578614</v>
      </c>
      <c r="H48" s="18"/>
    </row>
    <row r="49" spans="1:8" s="59" customFormat="1" ht="34.5" customHeight="1">
      <c r="A49" s="54" t="s">
        <v>94</v>
      </c>
      <c r="B49" s="55" t="s">
        <v>95</v>
      </c>
      <c r="C49" s="56">
        <v>1990167</v>
      </c>
      <c r="D49" s="56">
        <f t="shared" si="0"/>
        <v>1990.167</v>
      </c>
      <c r="E49" s="56">
        <v>596800</v>
      </c>
      <c r="F49" s="56">
        <f t="shared" si="1"/>
        <v>596.8</v>
      </c>
      <c r="G49" s="57">
        <f t="shared" si="2"/>
        <v>0.2998743321540353</v>
      </c>
      <c r="H49" s="58"/>
    </row>
    <row r="50" spans="1:8" ht="14.25" hidden="1">
      <c r="A50" s="31" t="s">
        <v>96</v>
      </c>
      <c r="B50" s="32" t="s">
        <v>97</v>
      </c>
      <c r="C50" s="33">
        <v>836</v>
      </c>
      <c r="D50" s="33">
        <f t="shared" si="0"/>
        <v>0.836</v>
      </c>
      <c r="E50" s="33">
        <v>0</v>
      </c>
      <c r="F50" s="33">
        <f t="shared" si="1"/>
        <v>0</v>
      </c>
      <c r="G50" s="34">
        <f t="shared" si="2"/>
        <v>0</v>
      </c>
      <c r="H50" s="18"/>
    </row>
    <row r="51" spans="1:8" ht="26.25">
      <c r="A51" s="31" t="s">
        <v>98</v>
      </c>
      <c r="B51" s="32" t="s">
        <v>99</v>
      </c>
      <c r="C51" s="33">
        <v>836</v>
      </c>
      <c r="D51" s="33">
        <f t="shared" si="0"/>
        <v>0.836</v>
      </c>
      <c r="E51" s="33">
        <v>0</v>
      </c>
      <c r="F51" s="33">
        <f t="shared" si="1"/>
        <v>0</v>
      </c>
      <c r="G51" s="34">
        <f t="shared" si="2"/>
        <v>0</v>
      </c>
      <c r="H51" s="18"/>
    </row>
    <row r="52" spans="1:8" ht="14.25" customHeight="1" hidden="1">
      <c r="A52" s="31" t="s">
        <v>100</v>
      </c>
      <c r="B52" s="32" t="s">
        <v>101</v>
      </c>
      <c r="C52" s="33">
        <v>1989331</v>
      </c>
      <c r="D52" s="33">
        <f t="shared" si="0"/>
        <v>1989.331</v>
      </c>
      <c r="E52" s="33">
        <v>596800</v>
      </c>
      <c r="F52" s="33">
        <f t="shared" si="1"/>
        <v>596.8</v>
      </c>
      <c r="G52" s="34">
        <f t="shared" si="2"/>
        <v>0.30000035187708834</v>
      </c>
      <c r="H52" s="18"/>
    </row>
    <row r="53" spans="1:8" ht="14.25" customHeight="1">
      <c r="A53" s="31" t="s">
        <v>102</v>
      </c>
      <c r="B53" s="32" t="s">
        <v>103</v>
      </c>
      <c r="C53" s="33">
        <v>1989331</v>
      </c>
      <c r="D53" s="33">
        <f t="shared" si="0"/>
        <v>1989.331</v>
      </c>
      <c r="E53" s="33">
        <v>596800</v>
      </c>
      <c r="F53" s="33">
        <f t="shared" si="1"/>
        <v>596.8</v>
      </c>
      <c r="G53" s="34">
        <f t="shared" si="2"/>
        <v>0.30000035187708834</v>
      </c>
      <c r="H53" s="18"/>
    </row>
    <row r="54" spans="1:8" s="59" customFormat="1" ht="27">
      <c r="A54" s="54" t="s">
        <v>104</v>
      </c>
      <c r="B54" s="55" t="s">
        <v>105</v>
      </c>
      <c r="C54" s="56">
        <v>151300</v>
      </c>
      <c r="D54" s="56">
        <f t="shared" si="0"/>
        <v>151.3</v>
      </c>
      <c r="E54" s="56">
        <v>0</v>
      </c>
      <c r="F54" s="56">
        <f t="shared" si="1"/>
        <v>0</v>
      </c>
      <c r="G54" s="57">
        <f t="shared" si="2"/>
        <v>0</v>
      </c>
      <c r="H54" s="58"/>
    </row>
    <row r="55" spans="1:8" ht="39" hidden="1">
      <c r="A55" s="31" t="s">
        <v>106</v>
      </c>
      <c r="B55" s="32" t="s">
        <v>107</v>
      </c>
      <c r="C55" s="33">
        <v>151300</v>
      </c>
      <c r="D55" s="33">
        <f t="shared" si="0"/>
        <v>151.3</v>
      </c>
      <c r="E55" s="33">
        <v>0</v>
      </c>
      <c r="F55" s="33">
        <f t="shared" si="1"/>
        <v>0</v>
      </c>
      <c r="G55" s="34">
        <f t="shared" si="2"/>
        <v>0</v>
      </c>
      <c r="H55" s="18"/>
    </row>
    <row r="56" spans="1:8" ht="42.75" customHeight="1">
      <c r="A56" s="31" t="s">
        <v>108</v>
      </c>
      <c r="B56" s="32" t="s">
        <v>109</v>
      </c>
      <c r="C56" s="33">
        <v>151300</v>
      </c>
      <c r="D56" s="33">
        <f t="shared" si="0"/>
        <v>151.3</v>
      </c>
      <c r="E56" s="33">
        <v>0</v>
      </c>
      <c r="F56" s="33">
        <f t="shared" si="1"/>
        <v>0</v>
      </c>
      <c r="G56" s="34">
        <f t="shared" si="2"/>
        <v>0</v>
      </c>
      <c r="H56" s="18"/>
    </row>
    <row r="57" spans="1:8" s="59" customFormat="1" ht="14.25" customHeight="1">
      <c r="A57" s="54" t="s">
        <v>110</v>
      </c>
      <c r="B57" s="55" t="s">
        <v>111</v>
      </c>
      <c r="C57" s="56">
        <v>293340</v>
      </c>
      <c r="D57" s="56">
        <f t="shared" si="0"/>
        <v>293.34</v>
      </c>
      <c r="E57" s="56">
        <v>65035</v>
      </c>
      <c r="F57" s="56">
        <f t="shared" si="1"/>
        <v>65.035</v>
      </c>
      <c r="G57" s="57">
        <f t="shared" si="2"/>
        <v>0.22170518851844276</v>
      </c>
      <c r="H57" s="58"/>
    </row>
    <row r="58" spans="1:8" ht="66" hidden="1">
      <c r="A58" s="31" t="s">
        <v>112</v>
      </c>
      <c r="B58" s="32" t="s">
        <v>113</v>
      </c>
      <c r="C58" s="33">
        <v>293340</v>
      </c>
      <c r="D58" s="33">
        <f t="shared" si="0"/>
        <v>293.34</v>
      </c>
      <c r="E58" s="33">
        <v>65035</v>
      </c>
      <c r="F58" s="33">
        <f t="shared" si="1"/>
        <v>65.035</v>
      </c>
      <c r="G58" s="34">
        <f t="shared" si="2"/>
        <v>0.22170518851844276</v>
      </c>
      <c r="H58" s="18"/>
    </row>
    <row r="59" spans="1:8" ht="78.75">
      <c r="A59" s="31" t="s">
        <v>114</v>
      </c>
      <c r="B59" s="32" t="s">
        <v>115</v>
      </c>
      <c r="C59" s="33">
        <v>293340</v>
      </c>
      <c r="D59" s="33">
        <f t="shared" si="0"/>
        <v>293.34</v>
      </c>
      <c r="E59" s="33">
        <v>65035</v>
      </c>
      <c r="F59" s="33">
        <f t="shared" si="1"/>
        <v>65.035</v>
      </c>
      <c r="G59" s="34">
        <f t="shared" si="2"/>
        <v>0.22170518851844276</v>
      </c>
      <c r="H59" s="18"/>
    </row>
    <row r="60" spans="1:8" s="49" customFormat="1" ht="12.75" customHeight="1">
      <c r="A60" s="60" t="s">
        <v>9</v>
      </c>
      <c r="B60" s="61" t="s">
        <v>10</v>
      </c>
      <c r="C60" s="46">
        <v>15492671.9</v>
      </c>
      <c r="D60" s="46">
        <f t="shared" si="0"/>
        <v>15492.671900000001</v>
      </c>
      <c r="E60" s="46">
        <v>1519736.85</v>
      </c>
      <c r="F60" s="46">
        <f t="shared" si="1"/>
        <v>1519.73685</v>
      </c>
      <c r="G60" s="47">
        <f t="shared" si="2"/>
        <v>0.09809391561438799</v>
      </c>
      <c r="H60" s="62"/>
    </row>
    <row r="61" spans="1:8" ht="14.25" hidden="1">
      <c r="A61" s="3"/>
      <c r="B61" s="3"/>
      <c r="C61" s="5"/>
      <c r="D61" s="19">
        <f t="shared" si="0"/>
        <v>0</v>
      </c>
      <c r="E61" s="5"/>
      <c r="F61" s="5"/>
      <c r="G61" s="16" t="e">
        <f t="shared" si="2"/>
        <v>#DIV/0!</v>
      </c>
      <c r="H61" s="2" t="s">
        <v>116</v>
      </c>
    </row>
  </sheetData>
  <sheetProtection/>
  <mergeCells count="4">
    <mergeCell ref="A1:G1"/>
    <mergeCell ref="A2:G2"/>
    <mergeCell ref="A3:G3"/>
    <mergeCell ref="C4:D4"/>
  </mergeCells>
  <printOptions/>
  <pageMargins left="0.3937007874015748" right="0" top="0" bottom="0" header="0" footer="0"/>
  <pageSetup fitToHeight="0" fitToWidth="2" horizontalDpi="600" verticalDpi="600" orientation="portrait" paperSize="9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A5" sqref="A5:G6"/>
    </sheetView>
  </sheetViews>
  <sheetFormatPr defaultColWidth="9.140625" defaultRowHeight="15"/>
  <cols>
    <col min="1" max="1" width="40.421875" style="1" customWidth="1"/>
    <col min="2" max="2" width="23.28125" style="1" customWidth="1"/>
    <col min="3" max="3" width="14.8515625" style="1" hidden="1" customWidth="1"/>
    <col min="4" max="4" width="9.7109375" style="1" customWidth="1"/>
    <col min="5" max="5" width="14.28125" style="1" hidden="1" customWidth="1"/>
    <col min="6" max="6" width="11.28125" style="1" customWidth="1"/>
    <col min="7" max="7" width="11.57421875" style="1" customWidth="1"/>
    <col min="8" max="8" width="9.421875" style="1" customWidth="1"/>
    <col min="9" max="16384" width="8.8515625" style="1" customWidth="1"/>
  </cols>
  <sheetData>
    <row r="1" spans="1:8" ht="16.5" customHeight="1">
      <c r="A1" s="25" t="s">
        <v>256</v>
      </c>
      <c r="B1" s="26"/>
      <c r="C1" s="26"/>
      <c r="D1" s="26"/>
      <c r="E1" s="26"/>
      <c r="F1" s="26"/>
      <c r="G1" s="26"/>
      <c r="H1" s="2"/>
    </row>
    <row r="2" spans="1:8" ht="13.5" customHeight="1">
      <c r="A2" s="25" t="s">
        <v>255</v>
      </c>
      <c r="B2" s="26"/>
      <c r="C2" s="26"/>
      <c r="D2" s="26"/>
      <c r="E2" s="26"/>
      <c r="F2" s="26"/>
      <c r="G2" s="26"/>
      <c r="H2" s="2"/>
    </row>
    <row r="3" spans="1:8" ht="12.75" customHeight="1">
      <c r="A3" s="25" t="s">
        <v>258</v>
      </c>
      <c r="B3" s="26"/>
      <c r="C3" s="26"/>
      <c r="D3" s="26"/>
      <c r="E3" s="26"/>
      <c r="F3" s="26"/>
      <c r="G3" s="26"/>
      <c r="H3" s="2"/>
    </row>
    <row r="4" spans="1:8" ht="12.75" customHeight="1">
      <c r="A4" s="27"/>
      <c r="B4" s="28"/>
      <c r="C4" s="28"/>
      <c r="D4" s="28"/>
      <c r="E4" s="28"/>
      <c r="F4" s="28"/>
      <c r="G4" s="28" t="s">
        <v>262</v>
      </c>
      <c r="H4" s="2"/>
    </row>
    <row r="5" spans="1:8" ht="66.75" customHeight="1">
      <c r="A5" s="29" t="s">
        <v>253</v>
      </c>
      <c r="B5" s="29" t="s">
        <v>0</v>
      </c>
      <c r="C5" s="30" t="s">
        <v>1</v>
      </c>
      <c r="D5" s="30" t="s">
        <v>259</v>
      </c>
      <c r="E5" s="30" t="s">
        <v>1</v>
      </c>
      <c r="F5" s="30" t="s">
        <v>260</v>
      </c>
      <c r="G5" s="30" t="s">
        <v>257</v>
      </c>
      <c r="H5" s="17"/>
    </row>
    <row r="6" spans="1:8" ht="11.25" customHeight="1">
      <c r="A6" s="30" t="s">
        <v>2</v>
      </c>
      <c r="B6" s="30" t="s">
        <v>3</v>
      </c>
      <c r="C6" s="36" t="s">
        <v>7</v>
      </c>
      <c r="D6" s="36" t="s">
        <v>4</v>
      </c>
      <c r="E6" s="36" t="s">
        <v>8</v>
      </c>
      <c r="F6" s="36" t="s">
        <v>5</v>
      </c>
      <c r="G6" s="36" t="s">
        <v>6</v>
      </c>
      <c r="H6" s="17"/>
    </row>
    <row r="7" spans="1:8" s="49" customFormat="1" ht="14.25" customHeight="1">
      <c r="A7" s="51" t="s">
        <v>118</v>
      </c>
      <c r="B7" s="52" t="s">
        <v>119</v>
      </c>
      <c r="C7" s="53">
        <v>1206000</v>
      </c>
      <c r="D7" s="53">
        <f>C7/1000</f>
        <v>1206</v>
      </c>
      <c r="E7" s="53">
        <v>15000</v>
      </c>
      <c r="F7" s="53">
        <f>E7/1000</f>
        <v>15</v>
      </c>
      <c r="G7" s="47">
        <f>E7/C7</f>
        <v>0.012437810945273632</v>
      </c>
      <c r="H7" s="48"/>
    </row>
    <row r="8" spans="1:8" ht="14.25" customHeight="1">
      <c r="A8" s="37" t="s">
        <v>120</v>
      </c>
      <c r="B8" s="38" t="s">
        <v>121</v>
      </c>
      <c r="C8" s="39">
        <v>100000</v>
      </c>
      <c r="D8" s="39">
        <f aca="true" t="shared" si="0" ref="D8:D71">C8/1000</f>
        <v>100</v>
      </c>
      <c r="E8" s="39">
        <v>0</v>
      </c>
      <c r="F8" s="39">
        <f aca="true" t="shared" si="1" ref="F8:F71">E8/1000</f>
        <v>0</v>
      </c>
      <c r="G8" s="34">
        <f aca="true" t="shared" si="2" ref="G8:G71">E8/C8</f>
        <v>0</v>
      </c>
      <c r="H8" s="18"/>
    </row>
    <row r="9" spans="1:8" ht="14.25" customHeight="1" hidden="1">
      <c r="A9" s="37" t="s">
        <v>122</v>
      </c>
      <c r="B9" s="38" t="s">
        <v>123</v>
      </c>
      <c r="C9" s="39">
        <v>100000</v>
      </c>
      <c r="D9" s="39">
        <f t="shared" si="0"/>
        <v>100</v>
      </c>
      <c r="E9" s="39">
        <v>0</v>
      </c>
      <c r="F9" s="39">
        <f t="shared" si="1"/>
        <v>0</v>
      </c>
      <c r="G9" s="34">
        <f t="shared" si="2"/>
        <v>0</v>
      </c>
      <c r="H9" s="18"/>
    </row>
    <row r="10" spans="1:8" ht="14.25" customHeight="1" hidden="1">
      <c r="A10" s="37" t="s">
        <v>124</v>
      </c>
      <c r="B10" s="38" t="s">
        <v>125</v>
      </c>
      <c r="C10" s="39">
        <v>100000</v>
      </c>
      <c r="D10" s="39">
        <f t="shared" si="0"/>
        <v>100</v>
      </c>
      <c r="E10" s="39">
        <v>0</v>
      </c>
      <c r="F10" s="39">
        <f t="shared" si="1"/>
        <v>0</v>
      </c>
      <c r="G10" s="34">
        <f t="shared" si="2"/>
        <v>0</v>
      </c>
      <c r="H10" s="18"/>
    </row>
    <row r="11" spans="1:8" ht="14.25" customHeight="1">
      <c r="A11" s="37" t="s">
        <v>126</v>
      </c>
      <c r="B11" s="38" t="s">
        <v>127</v>
      </c>
      <c r="C11" s="39">
        <v>1106000</v>
      </c>
      <c r="D11" s="39">
        <f t="shared" si="0"/>
        <v>1106</v>
      </c>
      <c r="E11" s="39">
        <v>15000</v>
      </c>
      <c r="F11" s="39">
        <f t="shared" si="1"/>
        <v>15</v>
      </c>
      <c r="G11" s="34">
        <f t="shared" si="2"/>
        <v>0.013562386980108499</v>
      </c>
      <c r="H11" s="18"/>
    </row>
    <row r="12" spans="1:8" ht="26.25" hidden="1">
      <c r="A12" s="37" t="s">
        <v>128</v>
      </c>
      <c r="B12" s="38" t="s">
        <v>129</v>
      </c>
      <c r="C12" s="39">
        <v>201000</v>
      </c>
      <c r="D12" s="39">
        <f t="shared" si="0"/>
        <v>201</v>
      </c>
      <c r="E12" s="39">
        <v>15000</v>
      </c>
      <c r="F12" s="39">
        <f t="shared" si="1"/>
        <v>15</v>
      </c>
      <c r="G12" s="34">
        <f t="shared" si="2"/>
        <v>0.07462686567164178</v>
      </c>
      <c r="H12" s="18"/>
    </row>
    <row r="13" spans="1:8" ht="39" hidden="1">
      <c r="A13" s="37" t="s">
        <v>130</v>
      </c>
      <c r="B13" s="38" t="s">
        <v>131</v>
      </c>
      <c r="C13" s="39">
        <v>201000</v>
      </c>
      <c r="D13" s="39">
        <f t="shared" si="0"/>
        <v>201</v>
      </c>
      <c r="E13" s="39">
        <v>15000</v>
      </c>
      <c r="F13" s="39">
        <f t="shared" si="1"/>
        <v>15</v>
      </c>
      <c r="G13" s="34">
        <f t="shared" si="2"/>
        <v>0.07462686567164178</v>
      </c>
      <c r="H13" s="18"/>
    </row>
    <row r="14" spans="1:8" ht="14.25" customHeight="1" hidden="1">
      <c r="A14" s="37" t="s">
        <v>132</v>
      </c>
      <c r="B14" s="38" t="s">
        <v>133</v>
      </c>
      <c r="C14" s="39">
        <v>201000</v>
      </c>
      <c r="D14" s="39">
        <f t="shared" si="0"/>
        <v>201</v>
      </c>
      <c r="E14" s="39">
        <v>15000</v>
      </c>
      <c r="F14" s="39">
        <f t="shared" si="1"/>
        <v>15</v>
      </c>
      <c r="G14" s="34">
        <f t="shared" si="2"/>
        <v>0.07462686567164178</v>
      </c>
      <c r="H14" s="18"/>
    </row>
    <row r="15" spans="1:8" ht="14.25" customHeight="1" hidden="1">
      <c r="A15" s="37" t="s">
        <v>134</v>
      </c>
      <c r="B15" s="38" t="s">
        <v>135</v>
      </c>
      <c r="C15" s="39">
        <v>905000</v>
      </c>
      <c r="D15" s="39">
        <f t="shared" si="0"/>
        <v>905</v>
      </c>
      <c r="E15" s="39">
        <v>0</v>
      </c>
      <c r="F15" s="39">
        <f t="shared" si="1"/>
        <v>0</v>
      </c>
      <c r="G15" s="34">
        <f t="shared" si="2"/>
        <v>0</v>
      </c>
      <c r="H15" s="18"/>
    </row>
    <row r="16" spans="1:8" ht="14.25" customHeight="1" hidden="1">
      <c r="A16" s="37" t="s">
        <v>110</v>
      </c>
      <c r="B16" s="38" t="s">
        <v>136</v>
      </c>
      <c r="C16" s="39">
        <v>905000</v>
      </c>
      <c r="D16" s="39">
        <f t="shared" si="0"/>
        <v>905</v>
      </c>
      <c r="E16" s="39">
        <v>0</v>
      </c>
      <c r="F16" s="39">
        <f t="shared" si="1"/>
        <v>0</v>
      </c>
      <c r="G16" s="34">
        <f t="shared" si="2"/>
        <v>0</v>
      </c>
      <c r="H16" s="18"/>
    </row>
    <row r="17" spans="1:8" s="49" customFormat="1" ht="14.25" customHeight="1">
      <c r="A17" s="51" t="s">
        <v>137</v>
      </c>
      <c r="B17" s="52" t="s">
        <v>138</v>
      </c>
      <c r="C17" s="53">
        <v>151300</v>
      </c>
      <c r="D17" s="53">
        <f t="shared" si="0"/>
        <v>151.3</v>
      </c>
      <c r="E17" s="53">
        <v>3700</v>
      </c>
      <c r="F17" s="53">
        <f t="shared" si="1"/>
        <v>3.7</v>
      </c>
      <c r="G17" s="47">
        <f t="shared" si="2"/>
        <v>0.024454725710508923</v>
      </c>
      <c r="H17" s="48"/>
    </row>
    <row r="18" spans="1:8" ht="14.25" customHeight="1">
      <c r="A18" s="37" t="s">
        <v>139</v>
      </c>
      <c r="B18" s="38" t="s">
        <v>140</v>
      </c>
      <c r="C18" s="39">
        <v>151300</v>
      </c>
      <c r="D18" s="39">
        <f t="shared" si="0"/>
        <v>151.3</v>
      </c>
      <c r="E18" s="39">
        <v>3700</v>
      </c>
      <c r="F18" s="39">
        <f t="shared" si="1"/>
        <v>3.7</v>
      </c>
      <c r="G18" s="34">
        <f t="shared" si="2"/>
        <v>0.024454725710508923</v>
      </c>
      <c r="H18" s="18"/>
    </row>
    <row r="19" spans="1:8" ht="42.75" customHeight="1" hidden="1">
      <c r="A19" s="37" t="s">
        <v>141</v>
      </c>
      <c r="B19" s="38" t="s">
        <v>142</v>
      </c>
      <c r="C19" s="39">
        <v>151300</v>
      </c>
      <c r="D19" s="39">
        <f t="shared" si="0"/>
        <v>151.3</v>
      </c>
      <c r="E19" s="39">
        <v>3700</v>
      </c>
      <c r="F19" s="39">
        <f t="shared" si="1"/>
        <v>3.7</v>
      </c>
      <c r="G19" s="34">
        <f t="shared" si="2"/>
        <v>0.024454725710508923</v>
      </c>
      <c r="H19" s="18"/>
    </row>
    <row r="20" spans="1:8" ht="26.25" hidden="1">
      <c r="A20" s="37" t="s">
        <v>143</v>
      </c>
      <c r="B20" s="38" t="s">
        <v>144</v>
      </c>
      <c r="C20" s="39">
        <v>151300</v>
      </c>
      <c r="D20" s="39">
        <f t="shared" si="0"/>
        <v>151.3</v>
      </c>
      <c r="E20" s="39">
        <v>3700</v>
      </c>
      <c r="F20" s="39">
        <f t="shared" si="1"/>
        <v>3.7</v>
      </c>
      <c r="G20" s="34">
        <f t="shared" si="2"/>
        <v>0.024454725710508923</v>
      </c>
      <c r="H20" s="18"/>
    </row>
    <row r="21" spans="1:8" ht="14.25" customHeight="1" hidden="1">
      <c r="A21" s="37" t="s">
        <v>145</v>
      </c>
      <c r="B21" s="38" t="s">
        <v>146</v>
      </c>
      <c r="C21" s="39">
        <v>116206</v>
      </c>
      <c r="D21" s="39">
        <f t="shared" si="0"/>
        <v>116.206</v>
      </c>
      <c r="E21" s="39">
        <v>3700</v>
      </c>
      <c r="F21" s="39">
        <f t="shared" si="1"/>
        <v>3.7</v>
      </c>
      <c r="G21" s="34">
        <f t="shared" si="2"/>
        <v>0.031840008261191335</v>
      </c>
      <c r="H21" s="18"/>
    </row>
    <row r="22" spans="1:8" ht="32.25" customHeight="1" hidden="1">
      <c r="A22" s="37" t="s">
        <v>147</v>
      </c>
      <c r="B22" s="38" t="s">
        <v>148</v>
      </c>
      <c r="C22" s="39">
        <v>35094</v>
      </c>
      <c r="D22" s="39">
        <f t="shared" si="0"/>
        <v>35.094</v>
      </c>
      <c r="E22" s="39">
        <v>0</v>
      </c>
      <c r="F22" s="39">
        <f t="shared" si="1"/>
        <v>0</v>
      </c>
      <c r="G22" s="34">
        <f t="shared" si="2"/>
        <v>0</v>
      </c>
      <c r="H22" s="18"/>
    </row>
    <row r="23" spans="1:8" s="49" customFormat="1" ht="31.5" customHeight="1">
      <c r="A23" s="51" t="s">
        <v>149</v>
      </c>
      <c r="B23" s="52" t="s">
        <v>150</v>
      </c>
      <c r="C23" s="53">
        <v>100000</v>
      </c>
      <c r="D23" s="53">
        <f t="shared" si="0"/>
        <v>100</v>
      </c>
      <c r="E23" s="53">
        <v>0</v>
      </c>
      <c r="F23" s="53">
        <f t="shared" si="1"/>
        <v>0</v>
      </c>
      <c r="G23" s="47">
        <f t="shared" si="2"/>
        <v>0</v>
      </c>
      <c r="H23" s="48"/>
    </row>
    <row r="24" spans="1:8" ht="14.25" customHeight="1">
      <c r="A24" s="37" t="s">
        <v>151</v>
      </c>
      <c r="B24" s="38" t="s">
        <v>152</v>
      </c>
      <c r="C24" s="39">
        <v>100000</v>
      </c>
      <c r="D24" s="39">
        <f t="shared" si="0"/>
        <v>100</v>
      </c>
      <c r="E24" s="39">
        <v>0</v>
      </c>
      <c r="F24" s="39">
        <f t="shared" si="1"/>
        <v>0</v>
      </c>
      <c r="G24" s="34">
        <f t="shared" si="2"/>
        <v>0</v>
      </c>
      <c r="H24" s="18"/>
    </row>
    <row r="25" spans="1:8" ht="14.25" customHeight="1" hidden="1">
      <c r="A25" s="37" t="s">
        <v>134</v>
      </c>
      <c r="B25" s="38" t="s">
        <v>153</v>
      </c>
      <c r="C25" s="39">
        <v>100000</v>
      </c>
      <c r="D25" s="39">
        <f t="shared" si="0"/>
        <v>100</v>
      </c>
      <c r="E25" s="39">
        <v>0</v>
      </c>
      <c r="F25" s="39">
        <f t="shared" si="1"/>
        <v>0</v>
      </c>
      <c r="G25" s="34">
        <f t="shared" si="2"/>
        <v>0</v>
      </c>
      <c r="H25" s="18"/>
    </row>
    <row r="26" spans="1:8" ht="14.25" customHeight="1" hidden="1">
      <c r="A26" s="37" t="s">
        <v>110</v>
      </c>
      <c r="B26" s="38" t="s">
        <v>154</v>
      </c>
      <c r="C26" s="39">
        <v>100000</v>
      </c>
      <c r="D26" s="39">
        <f t="shared" si="0"/>
        <v>100</v>
      </c>
      <c r="E26" s="39">
        <v>0</v>
      </c>
      <c r="F26" s="39">
        <f t="shared" si="1"/>
        <v>0</v>
      </c>
      <c r="G26" s="34">
        <f t="shared" si="2"/>
        <v>0</v>
      </c>
      <c r="H26" s="18"/>
    </row>
    <row r="27" spans="1:8" s="49" customFormat="1" ht="14.25" customHeight="1">
      <c r="A27" s="51" t="s">
        <v>155</v>
      </c>
      <c r="B27" s="52" t="s">
        <v>156</v>
      </c>
      <c r="C27" s="53">
        <v>845100</v>
      </c>
      <c r="D27" s="53">
        <f t="shared" si="0"/>
        <v>845.1</v>
      </c>
      <c r="E27" s="53">
        <v>72000</v>
      </c>
      <c r="F27" s="53">
        <f t="shared" si="1"/>
        <v>72</v>
      </c>
      <c r="G27" s="47">
        <f t="shared" si="2"/>
        <v>0.08519701810436635</v>
      </c>
      <c r="H27" s="48"/>
    </row>
    <row r="28" spans="1:8" ht="14.25" customHeight="1">
      <c r="A28" s="37" t="s">
        <v>157</v>
      </c>
      <c r="B28" s="38" t="s">
        <v>158</v>
      </c>
      <c r="C28" s="39">
        <v>773100</v>
      </c>
      <c r="D28" s="39">
        <f t="shared" si="0"/>
        <v>773.1</v>
      </c>
      <c r="E28" s="39">
        <v>72000</v>
      </c>
      <c r="F28" s="39">
        <f t="shared" si="1"/>
        <v>72</v>
      </c>
      <c r="G28" s="34">
        <f t="shared" si="2"/>
        <v>0.09313154831199069</v>
      </c>
      <c r="H28" s="18"/>
    </row>
    <row r="29" spans="1:8" ht="14.25" customHeight="1" hidden="1">
      <c r="A29" s="37" t="s">
        <v>134</v>
      </c>
      <c r="B29" s="38" t="s">
        <v>159</v>
      </c>
      <c r="C29" s="39">
        <v>773100</v>
      </c>
      <c r="D29" s="39">
        <f t="shared" si="0"/>
        <v>773.1</v>
      </c>
      <c r="E29" s="39">
        <v>72000</v>
      </c>
      <c r="F29" s="39">
        <f t="shared" si="1"/>
        <v>72</v>
      </c>
      <c r="G29" s="34">
        <f t="shared" si="2"/>
        <v>0.09313154831199069</v>
      </c>
      <c r="H29" s="18"/>
    </row>
    <row r="30" spans="1:8" ht="14.25" customHeight="1" hidden="1">
      <c r="A30" s="37" t="s">
        <v>110</v>
      </c>
      <c r="B30" s="38" t="s">
        <v>160</v>
      </c>
      <c r="C30" s="39">
        <v>773100</v>
      </c>
      <c r="D30" s="39">
        <f t="shared" si="0"/>
        <v>773.1</v>
      </c>
      <c r="E30" s="39">
        <v>72000</v>
      </c>
      <c r="F30" s="39">
        <f t="shared" si="1"/>
        <v>72</v>
      </c>
      <c r="G30" s="34">
        <f t="shared" si="2"/>
        <v>0.09313154831199069</v>
      </c>
      <c r="H30" s="18"/>
    </row>
    <row r="31" spans="1:8" ht="26.25">
      <c r="A31" s="37" t="s">
        <v>161</v>
      </c>
      <c r="B31" s="38" t="s">
        <v>162</v>
      </c>
      <c r="C31" s="39">
        <v>72000</v>
      </c>
      <c r="D31" s="39">
        <f t="shared" si="0"/>
        <v>72</v>
      </c>
      <c r="E31" s="39">
        <v>0</v>
      </c>
      <c r="F31" s="39">
        <f t="shared" si="1"/>
        <v>0</v>
      </c>
      <c r="G31" s="34">
        <f t="shared" si="2"/>
        <v>0</v>
      </c>
      <c r="H31" s="18"/>
    </row>
    <row r="32" spans="1:8" ht="26.25" hidden="1">
      <c r="A32" s="37" t="s">
        <v>128</v>
      </c>
      <c r="B32" s="38" t="s">
        <v>163</v>
      </c>
      <c r="C32" s="39">
        <v>72000</v>
      </c>
      <c r="D32" s="39">
        <f t="shared" si="0"/>
        <v>72</v>
      </c>
      <c r="E32" s="39">
        <v>0</v>
      </c>
      <c r="F32" s="39">
        <f t="shared" si="1"/>
        <v>0</v>
      </c>
      <c r="G32" s="34">
        <f t="shared" si="2"/>
        <v>0</v>
      </c>
      <c r="H32" s="18"/>
    </row>
    <row r="33" spans="1:8" ht="26.25" hidden="1">
      <c r="A33" s="37" t="s">
        <v>130</v>
      </c>
      <c r="B33" s="38" t="s">
        <v>164</v>
      </c>
      <c r="C33" s="39">
        <v>72000</v>
      </c>
      <c r="D33" s="39">
        <f t="shared" si="0"/>
        <v>72</v>
      </c>
      <c r="E33" s="39">
        <v>0</v>
      </c>
      <c r="F33" s="39">
        <f t="shared" si="1"/>
        <v>0</v>
      </c>
      <c r="G33" s="34">
        <f t="shared" si="2"/>
        <v>0</v>
      </c>
      <c r="H33" s="18"/>
    </row>
    <row r="34" spans="1:8" ht="14.25" customHeight="1" hidden="1">
      <c r="A34" s="37" t="s">
        <v>132</v>
      </c>
      <c r="B34" s="38" t="s">
        <v>165</v>
      </c>
      <c r="C34" s="39">
        <v>72000</v>
      </c>
      <c r="D34" s="39">
        <f t="shared" si="0"/>
        <v>72</v>
      </c>
      <c r="E34" s="39">
        <v>0</v>
      </c>
      <c r="F34" s="39">
        <f t="shared" si="1"/>
        <v>0</v>
      </c>
      <c r="G34" s="34">
        <f t="shared" si="2"/>
        <v>0</v>
      </c>
      <c r="H34" s="18"/>
    </row>
    <row r="35" spans="1:8" s="49" customFormat="1" ht="14.25" customHeight="1">
      <c r="A35" s="51" t="s">
        <v>166</v>
      </c>
      <c r="B35" s="52" t="s">
        <v>167</v>
      </c>
      <c r="C35" s="53">
        <v>2750000</v>
      </c>
      <c r="D35" s="53">
        <f t="shared" si="0"/>
        <v>2750</v>
      </c>
      <c r="E35" s="53">
        <v>129800</v>
      </c>
      <c r="F35" s="53">
        <f t="shared" si="1"/>
        <v>129.8</v>
      </c>
      <c r="G35" s="47">
        <f t="shared" si="2"/>
        <v>0.0472</v>
      </c>
      <c r="H35" s="48"/>
    </row>
    <row r="36" spans="1:8" ht="14.25" customHeight="1">
      <c r="A36" s="37" t="s">
        <v>168</v>
      </c>
      <c r="B36" s="38" t="s">
        <v>169</v>
      </c>
      <c r="C36" s="39">
        <v>242000</v>
      </c>
      <c r="D36" s="39">
        <f t="shared" si="0"/>
        <v>242</v>
      </c>
      <c r="E36" s="39">
        <v>0</v>
      </c>
      <c r="F36" s="39">
        <f t="shared" si="1"/>
        <v>0</v>
      </c>
      <c r="G36" s="34">
        <f t="shared" si="2"/>
        <v>0</v>
      </c>
      <c r="H36" s="18"/>
    </row>
    <row r="37" spans="1:8" ht="14.25" customHeight="1" hidden="1">
      <c r="A37" s="37" t="s">
        <v>134</v>
      </c>
      <c r="B37" s="38" t="s">
        <v>170</v>
      </c>
      <c r="C37" s="39">
        <v>242000</v>
      </c>
      <c r="D37" s="39">
        <f t="shared" si="0"/>
        <v>242</v>
      </c>
      <c r="E37" s="39">
        <v>0</v>
      </c>
      <c r="F37" s="39">
        <f t="shared" si="1"/>
        <v>0</v>
      </c>
      <c r="G37" s="34">
        <f t="shared" si="2"/>
        <v>0</v>
      </c>
      <c r="H37" s="18"/>
    </row>
    <row r="38" spans="1:8" ht="14.25" customHeight="1" hidden="1">
      <c r="A38" s="37" t="s">
        <v>110</v>
      </c>
      <c r="B38" s="38" t="s">
        <v>171</v>
      </c>
      <c r="C38" s="39">
        <v>242000</v>
      </c>
      <c r="D38" s="39">
        <f t="shared" si="0"/>
        <v>242</v>
      </c>
      <c r="E38" s="39">
        <v>0</v>
      </c>
      <c r="F38" s="39">
        <f t="shared" si="1"/>
        <v>0</v>
      </c>
      <c r="G38" s="34">
        <f t="shared" si="2"/>
        <v>0</v>
      </c>
      <c r="H38" s="18"/>
    </row>
    <row r="39" spans="1:8" ht="14.25" customHeight="1">
      <c r="A39" s="37" t="s">
        <v>172</v>
      </c>
      <c r="B39" s="38" t="s">
        <v>173</v>
      </c>
      <c r="C39" s="39">
        <v>268000</v>
      </c>
      <c r="D39" s="39">
        <f t="shared" si="0"/>
        <v>268</v>
      </c>
      <c r="E39" s="39">
        <v>5200</v>
      </c>
      <c r="F39" s="39">
        <f t="shared" si="1"/>
        <v>5.2</v>
      </c>
      <c r="G39" s="34">
        <f t="shared" si="2"/>
        <v>0.019402985074626865</v>
      </c>
      <c r="H39" s="18"/>
    </row>
    <row r="40" spans="1:8" ht="14.25" customHeight="1" hidden="1">
      <c r="A40" s="37" t="s">
        <v>134</v>
      </c>
      <c r="B40" s="38" t="s">
        <v>174</v>
      </c>
      <c r="C40" s="39">
        <v>268000</v>
      </c>
      <c r="D40" s="39">
        <f t="shared" si="0"/>
        <v>268</v>
      </c>
      <c r="E40" s="39">
        <v>5200</v>
      </c>
      <c r="F40" s="39">
        <f t="shared" si="1"/>
        <v>5.2</v>
      </c>
      <c r="G40" s="34">
        <f t="shared" si="2"/>
        <v>0.019402985074626865</v>
      </c>
      <c r="H40" s="18"/>
    </row>
    <row r="41" spans="1:8" ht="14.25" customHeight="1" hidden="1">
      <c r="A41" s="37" t="s">
        <v>110</v>
      </c>
      <c r="B41" s="38" t="s">
        <v>175</v>
      </c>
      <c r="C41" s="39">
        <v>268000</v>
      </c>
      <c r="D41" s="39">
        <f t="shared" si="0"/>
        <v>268</v>
      </c>
      <c r="E41" s="39">
        <v>5200</v>
      </c>
      <c r="F41" s="39">
        <f t="shared" si="1"/>
        <v>5.2</v>
      </c>
      <c r="G41" s="34">
        <f t="shared" si="2"/>
        <v>0.019402985074626865</v>
      </c>
      <c r="H41" s="18"/>
    </row>
    <row r="42" spans="1:8" ht="14.25" customHeight="1">
      <c r="A42" s="37" t="s">
        <v>176</v>
      </c>
      <c r="B42" s="38" t="s">
        <v>177</v>
      </c>
      <c r="C42" s="39">
        <v>2240000</v>
      </c>
      <c r="D42" s="39">
        <f t="shared" si="0"/>
        <v>2240</v>
      </c>
      <c r="E42" s="39">
        <v>124600</v>
      </c>
      <c r="F42" s="39">
        <f t="shared" si="1"/>
        <v>124.6</v>
      </c>
      <c r="G42" s="34">
        <f t="shared" si="2"/>
        <v>0.055625</v>
      </c>
      <c r="H42" s="18"/>
    </row>
    <row r="43" spans="1:8" ht="26.25" hidden="1">
      <c r="A43" s="37" t="s">
        <v>128</v>
      </c>
      <c r="B43" s="38" t="s">
        <v>178</v>
      </c>
      <c r="C43" s="39">
        <v>100000</v>
      </c>
      <c r="D43" s="39">
        <f t="shared" si="0"/>
        <v>100</v>
      </c>
      <c r="E43" s="39">
        <v>0</v>
      </c>
      <c r="F43" s="39">
        <f t="shared" si="1"/>
        <v>0</v>
      </c>
      <c r="G43" s="34">
        <f t="shared" si="2"/>
        <v>0</v>
      </c>
      <c r="H43" s="18"/>
    </row>
    <row r="44" spans="1:8" ht="26.25" hidden="1">
      <c r="A44" s="37" t="s">
        <v>130</v>
      </c>
      <c r="B44" s="38" t="s">
        <v>179</v>
      </c>
      <c r="C44" s="39">
        <v>100000</v>
      </c>
      <c r="D44" s="39">
        <f t="shared" si="0"/>
        <v>100</v>
      </c>
      <c r="E44" s="39">
        <v>0</v>
      </c>
      <c r="F44" s="39">
        <f t="shared" si="1"/>
        <v>0</v>
      </c>
      <c r="G44" s="34">
        <f t="shared" si="2"/>
        <v>0</v>
      </c>
      <c r="H44" s="18"/>
    </row>
    <row r="45" spans="1:8" ht="14.25" customHeight="1" hidden="1">
      <c r="A45" s="37" t="s">
        <v>132</v>
      </c>
      <c r="B45" s="38" t="s">
        <v>180</v>
      </c>
      <c r="C45" s="39">
        <v>100000</v>
      </c>
      <c r="D45" s="39">
        <f t="shared" si="0"/>
        <v>100</v>
      </c>
      <c r="E45" s="39">
        <v>0</v>
      </c>
      <c r="F45" s="39">
        <f t="shared" si="1"/>
        <v>0</v>
      </c>
      <c r="G45" s="34">
        <f t="shared" si="2"/>
        <v>0</v>
      </c>
      <c r="H45" s="18"/>
    </row>
    <row r="46" spans="1:8" ht="14.25" customHeight="1" hidden="1">
      <c r="A46" s="37" t="s">
        <v>134</v>
      </c>
      <c r="B46" s="38" t="s">
        <v>181</v>
      </c>
      <c r="C46" s="39">
        <v>2140000</v>
      </c>
      <c r="D46" s="39">
        <f t="shared" si="0"/>
        <v>2140</v>
      </c>
      <c r="E46" s="39">
        <v>124600</v>
      </c>
      <c r="F46" s="39">
        <f t="shared" si="1"/>
        <v>124.6</v>
      </c>
      <c r="G46" s="34">
        <f t="shared" si="2"/>
        <v>0.05822429906542056</v>
      </c>
      <c r="H46" s="18"/>
    </row>
    <row r="47" spans="1:8" ht="14.25" customHeight="1" hidden="1">
      <c r="A47" s="37" t="s">
        <v>110</v>
      </c>
      <c r="B47" s="38" t="s">
        <v>182</v>
      </c>
      <c r="C47" s="39">
        <v>2140000</v>
      </c>
      <c r="D47" s="39">
        <f t="shared" si="0"/>
        <v>2140</v>
      </c>
      <c r="E47" s="39">
        <v>124600</v>
      </c>
      <c r="F47" s="39">
        <f t="shared" si="1"/>
        <v>124.6</v>
      </c>
      <c r="G47" s="34">
        <f t="shared" si="2"/>
        <v>0.05822429906542056</v>
      </c>
      <c r="H47" s="18"/>
    </row>
    <row r="48" spans="1:8" s="49" customFormat="1" ht="14.25" customHeight="1">
      <c r="A48" s="51" t="s">
        <v>183</v>
      </c>
      <c r="B48" s="52" t="s">
        <v>184</v>
      </c>
      <c r="C48" s="53">
        <v>10000</v>
      </c>
      <c r="D48" s="53">
        <f t="shared" si="0"/>
        <v>10</v>
      </c>
      <c r="E48" s="53">
        <v>0</v>
      </c>
      <c r="F48" s="53">
        <f t="shared" si="1"/>
        <v>0</v>
      </c>
      <c r="G48" s="47">
        <f t="shared" si="2"/>
        <v>0</v>
      </c>
      <c r="H48" s="48"/>
    </row>
    <row r="49" spans="1:8" ht="14.25" customHeight="1">
      <c r="A49" s="37" t="s">
        <v>185</v>
      </c>
      <c r="B49" s="38" t="s">
        <v>186</v>
      </c>
      <c r="C49" s="39">
        <v>10000</v>
      </c>
      <c r="D49" s="39">
        <f t="shared" si="0"/>
        <v>10</v>
      </c>
      <c r="E49" s="39">
        <v>0</v>
      </c>
      <c r="F49" s="39">
        <f t="shared" si="1"/>
        <v>0</v>
      </c>
      <c r="G49" s="34">
        <f t="shared" si="2"/>
        <v>0</v>
      </c>
      <c r="H49" s="18"/>
    </row>
    <row r="50" spans="1:8" ht="26.25" hidden="1">
      <c r="A50" s="37" t="s">
        <v>128</v>
      </c>
      <c r="B50" s="38" t="s">
        <v>187</v>
      </c>
      <c r="C50" s="39">
        <v>10000</v>
      </c>
      <c r="D50" s="39">
        <f t="shared" si="0"/>
        <v>10</v>
      </c>
      <c r="E50" s="39">
        <v>0</v>
      </c>
      <c r="F50" s="39">
        <f t="shared" si="1"/>
        <v>0</v>
      </c>
      <c r="G50" s="34">
        <f t="shared" si="2"/>
        <v>0</v>
      </c>
      <c r="H50" s="18"/>
    </row>
    <row r="51" spans="1:8" ht="26.25" hidden="1">
      <c r="A51" s="37" t="s">
        <v>130</v>
      </c>
      <c r="B51" s="38" t="s">
        <v>188</v>
      </c>
      <c r="C51" s="39">
        <v>10000</v>
      </c>
      <c r="D51" s="39">
        <f t="shared" si="0"/>
        <v>10</v>
      </c>
      <c r="E51" s="39">
        <v>0</v>
      </c>
      <c r="F51" s="39">
        <f t="shared" si="1"/>
        <v>0</v>
      </c>
      <c r="G51" s="34">
        <f t="shared" si="2"/>
        <v>0</v>
      </c>
      <c r="H51" s="18"/>
    </row>
    <row r="52" spans="1:8" ht="14.25" customHeight="1" hidden="1">
      <c r="A52" s="37" t="s">
        <v>132</v>
      </c>
      <c r="B52" s="38" t="s">
        <v>189</v>
      </c>
      <c r="C52" s="39">
        <v>10000</v>
      </c>
      <c r="D52" s="39">
        <f t="shared" si="0"/>
        <v>10</v>
      </c>
      <c r="E52" s="39">
        <v>0</v>
      </c>
      <c r="F52" s="39">
        <f t="shared" si="1"/>
        <v>0</v>
      </c>
      <c r="G52" s="34">
        <f t="shared" si="2"/>
        <v>0</v>
      </c>
      <c r="H52" s="18"/>
    </row>
    <row r="53" spans="1:8" s="49" customFormat="1" ht="14.25" customHeight="1">
      <c r="A53" s="51" t="s">
        <v>190</v>
      </c>
      <c r="B53" s="52" t="s">
        <v>191</v>
      </c>
      <c r="C53" s="53">
        <v>10895807</v>
      </c>
      <c r="D53" s="53">
        <f t="shared" si="0"/>
        <v>10895.807</v>
      </c>
      <c r="E53" s="53">
        <v>665014.77</v>
      </c>
      <c r="F53" s="53">
        <f t="shared" si="1"/>
        <v>665.01477</v>
      </c>
      <c r="G53" s="47">
        <f t="shared" si="2"/>
        <v>0.061034007852745556</v>
      </c>
      <c r="H53" s="48"/>
    </row>
    <row r="54" spans="1:8" ht="14.25" customHeight="1">
      <c r="A54" s="37" t="s">
        <v>192</v>
      </c>
      <c r="B54" s="38" t="s">
        <v>193</v>
      </c>
      <c r="C54" s="39">
        <v>10895807</v>
      </c>
      <c r="D54" s="39">
        <f t="shared" si="0"/>
        <v>10895.807</v>
      </c>
      <c r="E54" s="39">
        <v>665014.77</v>
      </c>
      <c r="F54" s="39">
        <f t="shared" si="1"/>
        <v>665.01477</v>
      </c>
      <c r="G54" s="34">
        <f t="shared" si="2"/>
        <v>0.061034007852745556</v>
      </c>
      <c r="H54" s="18"/>
    </row>
    <row r="55" spans="1:8" ht="42.75" customHeight="1" hidden="1">
      <c r="A55" s="37" t="s">
        <v>141</v>
      </c>
      <c r="B55" s="38" t="s">
        <v>194</v>
      </c>
      <c r="C55" s="39">
        <v>7508371</v>
      </c>
      <c r="D55" s="39">
        <f t="shared" si="0"/>
        <v>7508.371</v>
      </c>
      <c r="E55" s="39">
        <v>609226.63</v>
      </c>
      <c r="F55" s="39">
        <f t="shared" si="1"/>
        <v>609.22663</v>
      </c>
      <c r="G55" s="34">
        <f t="shared" si="2"/>
        <v>0.08113965466011203</v>
      </c>
      <c r="H55" s="18"/>
    </row>
    <row r="56" spans="1:8" ht="14.25" customHeight="1" hidden="1">
      <c r="A56" s="37" t="s">
        <v>195</v>
      </c>
      <c r="B56" s="38" t="s">
        <v>196</v>
      </c>
      <c r="C56" s="39">
        <v>7508371</v>
      </c>
      <c r="D56" s="39">
        <f t="shared" si="0"/>
        <v>7508.371</v>
      </c>
      <c r="E56" s="39">
        <v>609226.63</v>
      </c>
      <c r="F56" s="39">
        <f t="shared" si="1"/>
        <v>609.22663</v>
      </c>
      <c r="G56" s="34">
        <f t="shared" si="2"/>
        <v>0.08113965466011203</v>
      </c>
      <c r="H56" s="18"/>
    </row>
    <row r="57" spans="1:8" ht="14.25" customHeight="1" hidden="1">
      <c r="A57" s="37" t="s">
        <v>197</v>
      </c>
      <c r="B57" s="38" t="s">
        <v>198</v>
      </c>
      <c r="C57" s="39">
        <v>5740161</v>
      </c>
      <c r="D57" s="39">
        <f t="shared" si="0"/>
        <v>5740.161</v>
      </c>
      <c r="E57" s="39">
        <v>465741.65</v>
      </c>
      <c r="F57" s="39">
        <f t="shared" si="1"/>
        <v>465.74165000000005</v>
      </c>
      <c r="G57" s="34">
        <f t="shared" si="2"/>
        <v>0.08113738447405919</v>
      </c>
      <c r="H57" s="18"/>
    </row>
    <row r="58" spans="1:8" ht="26.25" hidden="1">
      <c r="A58" s="37" t="s">
        <v>199</v>
      </c>
      <c r="B58" s="38" t="s">
        <v>200</v>
      </c>
      <c r="C58" s="39">
        <v>34907</v>
      </c>
      <c r="D58" s="39">
        <f t="shared" si="0"/>
        <v>34.907</v>
      </c>
      <c r="E58" s="39">
        <v>0</v>
      </c>
      <c r="F58" s="39">
        <f t="shared" si="1"/>
        <v>0</v>
      </c>
      <c r="G58" s="34">
        <f t="shared" si="2"/>
        <v>0</v>
      </c>
      <c r="H58" s="18"/>
    </row>
    <row r="59" spans="1:8" ht="39" hidden="1">
      <c r="A59" s="37" t="s">
        <v>201</v>
      </c>
      <c r="B59" s="38" t="s">
        <v>202</v>
      </c>
      <c r="C59" s="39">
        <v>1733303</v>
      </c>
      <c r="D59" s="39">
        <f t="shared" si="0"/>
        <v>1733.303</v>
      </c>
      <c r="E59" s="39">
        <v>143484.98</v>
      </c>
      <c r="F59" s="39">
        <f t="shared" si="1"/>
        <v>143.48498</v>
      </c>
      <c r="G59" s="34">
        <f t="shared" si="2"/>
        <v>0.08278124482563061</v>
      </c>
      <c r="H59" s="18"/>
    </row>
    <row r="60" spans="1:8" ht="26.25" hidden="1">
      <c r="A60" s="37" t="s">
        <v>128</v>
      </c>
      <c r="B60" s="38" t="s">
        <v>203</v>
      </c>
      <c r="C60" s="39">
        <v>3177536</v>
      </c>
      <c r="D60" s="39">
        <f t="shared" si="0"/>
        <v>3177.536</v>
      </c>
      <c r="E60" s="39">
        <v>52237.14</v>
      </c>
      <c r="F60" s="39">
        <f t="shared" si="1"/>
        <v>52.23714</v>
      </c>
      <c r="G60" s="34">
        <f t="shared" si="2"/>
        <v>0.016439511621583518</v>
      </c>
      <c r="H60" s="18"/>
    </row>
    <row r="61" spans="1:8" ht="26.25" hidden="1">
      <c r="A61" s="37" t="s">
        <v>130</v>
      </c>
      <c r="B61" s="38" t="s">
        <v>204</v>
      </c>
      <c r="C61" s="39">
        <v>3177536</v>
      </c>
      <c r="D61" s="39">
        <f t="shared" si="0"/>
        <v>3177.536</v>
      </c>
      <c r="E61" s="39">
        <v>52237.14</v>
      </c>
      <c r="F61" s="39">
        <f t="shared" si="1"/>
        <v>52.23714</v>
      </c>
      <c r="G61" s="34">
        <f t="shared" si="2"/>
        <v>0.016439511621583518</v>
      </c>
      <c r="H61" s="18"/>
    </row>
    <row r="62" spans="1:8" ht="14.25" customHeight="1" hidden="1">
      <c r="A62" s="37" t="s">
        <v>132</v>
      </c>
      <c r="B62" s="38" t="s">
        <v>205</v>
      </c>
      <c r="C62" s="39">
        <v>3177536</v>
      </c>
      <c r="D62" s="39">
        <f t="shared" si="0"/>
        <v>3177.536</v>
      </c>
      <c r="E62" s="39">
        <v>52237.14</v>
      </c>
      <c r="F62" s="39">
        <f t="shared" si="1"/>
        <v>52.23714</v>
      </c>
      <c r="G62" s="34">
        <f t="shared" si="2"/>
        <v>0.016439511621583518</v>
      </c>
      <c r="H62" s="18"/>
    </row>
    <row r="63" spans="1:8" ht="14.25" customHeight="1" hidden="1">
      <c r="A63" s="37" t="s">
        <v>134</v>
      </c>
      <c r="B63" s="38" t="s">
        <v>206</v>
      </c>
      <c r="C63" s="39">
        <v>157600</v>
      </c>
      <c r="D63" s="39">
        <f t="shared" si="0"/>
        <v>157.6</v>
      </c>
      <c r="E63" s="39">
        <v>0</v>
      </c>
      <c r="F63" s="39">
        <f t="shared" si="1"/>
        <v>0</v>
      </c>
      <c r="G63" s="34">
        <f t="shared" si="2"/>
        <v>0</v>
      </c>
      <c r="H63" s="18"/>
    </row>
    <row r="64" spans="1:8" ht="14.25" customHeight="1" hidden="1">
      <c r="A64" s="37" t="s">
        <v>110</v>
      </c>
      <c r="B64" s="38" t="s">
        <v>207</v>
      </c>
      <c r="C64" s="39">
        <v>157600</v>
      </c>
      <c r="D64" s="39">
        <f t="shared" si="0"/>
        <v>157.6</v>
      </c>
      <c r="E64" s="39">
        <v>0</v>
      </c>
      <c r="F64" s="39">
        <f t="shared" si="1"/>
        <v>0</v>
      </c>
      <c r="G64" s="34">
        <f t="shared" si="2"/>
        <v>0</v>
      </c>
      <c r="H64" s="18"/>
    </row>
    <row r="65" spans="1:8" ht="14.25" customHeight="1" hidden="1">
      <c r="A65" s="37" t="s">
        <v>122</v>
      </c>
      <c r="B65" s="38" t="s">
        <v>208</v>
      </c>
      <c r="C65" s="39">
        <v>52300</v>
      </c>
      <c r="D65" s="39">
        <f t="shared" si="0"/>
        <v>52.3</v>
      </c>
      <c r="E65" s="39">
        <v>3551</v>
      </c>
      <c r="F65" s="39">
        <f t="shared" si="1"/>
        <v>3.551</v>
      </c>
      <c r="G65" s="34">
        <f t="shared" si="2"/>
        <v>0.06789674952198853</v>
      </c>
      <c r="H65" s="18"/>
    </row>
    <row r="66" spans="1:8" ht="14.25" customHeight="1" hidden="1">
      <c r="A66" s="37" t="s">
        <v>209</v>
      </c>
      <c r="B66" s="38" t="s">
        <v>210</v>
      </c>
      <c r="C66" s="39">
        <v>52300</v>
      </c>
      <c r="D66" s="39">
        <f t="shared" si="0"/>
        <v>52.3</v>
      </c>
      <c r="E66" s="39">
        <v>3551</v>
      </c>
      <c r="F66" s="39">
        <f t="shared" si="1"/>
        <v>3.551</v>
      </c>
      <c r="G66" s="34">
        <f t="shared" si="2"/>
        <v>0.06789674952198853</v>
      </c>
      <c r="H66" s="18"/>
    </row>
    <row r="67" spans="1:8" ht="14.25" customHeight="1" hidden="1">
      <c r="A67" s="37" t="s">
        <v>211</v>
      </c>
      <c r="B67" s="38" t="s">
        <v>212</v>
      </c>
      <c r="C67" s="39">
        <v>20500</v>
      </c>
      <c r="D67" s="39">
        <f t="shared" si="0"/>
        <v>20.5</v>
      </c>
      <c r="E67" s="39">
        <v>3551</v>
      </c>
      <c r="F67" s="39">
        <f t="shared" si="1"/>
        <v>3.551</v>
      </c>
      <c r="G67" s="34">
        <f t="shared" si="2"/>
        <v>0.17321951219512194</v>
      </c>
      <c r="H67" s="18"/>
    </row>
    <row r="68" spans="1:8" ht="14.25" customHeight="1" hidden="1">
      <c r="A68" s="37" t="s">
        <v>213</v>
      </c>
      <c r="B68" s="38" t="s">
        <v>214</v>
      </c>
      <c r="C68" s="39">
        <v>6000</v>
      </c>
      <c r="D68" s="39">
        <f t="shared" si="0"/>
        <v>6</v>
      </c>
      <c r="E68" s="39">
        <v>0</v>
      </c>
      <c r="F68" s="39">
        <f t="shared" si="1"/>
        <v>0</v>
      </c>
      <c r="G68" s="34">
        <f t="shared" si="2"/>
        <v>0</v>
      </c>
      <c r="H68" s="18"/>
    </row>
    <row r="69" spans="1:8" ht="14.25" customHeight="1" hidden="1">
      <c r="A69" s="37" t="s">
        <v>215</v>
      </c>
      <c r="B69" s="38" t="s">
        <v>216</v>
      </c>
      <c r="C69" s="39">
        <v>25800</v>
      </c>
      <c r="D69" s="39">
        <f t="shared" si="0"/>
        <v>25.8</v>
      </c>
      <c r="E69" s="39">
        <v>0</v>
      </c>
      <c r="F69" s="39">
        <f t="shared" si="1"/>
        <v>0</v>
      </c>
      <c r="G69" s="34">
        <f t="shared" si="2"/>
        <v>0</v>
      </c>
      <c r="H69" s="18"/>
    </row>
    <row r="70" spans="1:8" s="49" customFormat="1" ht="14.25" customHeight="1">
      <c r="A70" s="51" t="s">
        <v>217</v>
      </c>
      <c r="B70" s="52" t="s">
        <v>218</v>
      </c>
      <c r="C70" s="53">
        <v>203000</v>
      </c>
      <c r="D70" s="53">
        <f t="shared" si="0"/>
        <v>203</v>
      </c>
      <c r="E70" s="53">
        <v>0</v>
      </c>
      <c r="F70" s="53">
        <f t="shared" si="1"/>
        <v>0</v>
      </c>
      <c r="G70" s="47">
        <f t="shared" si="2"/>
        <v>0</v>
      </c>
      <c r="H70" s="48"/>
    </row>
    <row r="71" spans="1:8" ht="14.25" customHeight="1">
      <c r="A71" s="37" t="s">
        <v>219</v>
      </c>
      <c r="B71" s="38" t="s">
        <v>220</v>
      </c>
      <c r="C71" s="39">
        <v>203000</v>
      </c>
      <c r="D71" s="39">
        <f t="shared" si="0"/>
        <v>203</v>
      </c>
      <c r="E71" s="39">
        <v>0</v>
      </c>
      <c r="F71" s="39">
        <f t="shared" si="1"/>
        <v>0</v>
      </c>
      <c r="G71" s="34">
        <f t="shared" si="2"/>
        <v>0</v>
      </c>
      <c r="H71" s="18"/>
    </row>
    <row r="72" spans="1:8" ht="14.25" customHeight="1" hidden="1">
      <c r="A72" s="37" t="s">
        <v>134</v>
      </c>
      <c r="B72" s="38" t="s">
        <v>221</v>
      </c>
      <c r="C72" s="39">
        <v>203000</v>
      </c>
      <c r="D72" s="39">
        <f aca="true" t="shared" si="3" ref="D72:D80">C72/1000</f>
        <v>203</v>
      </c>
      <c r="E72" s="39">
        <v>0</v>
      </c>
      <c r="F72" s="39">
        <f aca="true" t="shared" si="4" ref="F72:F80">E72/1000</f>
        <v>0</v>
      </c>
      <c r="G72" s="34">
        <f aca="true" t="shared" si="5" ref="G72:G80">E72/C72</f>
        <v>0</v>
      </c>
      <c r="H72" s="18"/>
    </row>
    <row r="73" spans="1:8" ht="14.25" customHeight="1" hidden="1">
      <c r="A73" s="37" t="s">
        <v>110</v>
      </c>
      <c r="B73" s="38" t="s">
        <v>222</v>
      </c>
      <c r="C73" s="39">
        <v>203000</v>
      </c>
      <c r="D73" s="39">
        <f t="shared" si="3"/>
        <v>203</v>
      </c>
      <c r="E73" s="39">
        <v>0</v>
      </c>
      <c r="F73" s="39">
        <f t="shared" si="4"/>
        <v>0</v>
      </c>
      <c r="G73" s="34">
        <f t="shared" si="5"/>
        <v>0</v>
      </c>
      <c r="H73" s="18"/>
    </row>
    <row r="74" spans="1:8" s="49" customFormat="1" ht="14.25" customHeight="1">
      <c r="A74" s="51" t="s">
        <v>223</v>
      </c>
      <c r="B74" s="52" t="s">
        <v>224</v>
      </c>
      <c r="C74" s="53">
        <v>31000</v>
      </c>
      <c r="D74" s="53">
        <f t="shared" si="3"/>
        <v>31</v>
      </c>
      <c r="E74" s="53">
        <v>0</v>
      </c>
      <c r="F74" s="53">
        <f t="shared" si="4"/>
        <v>0</v>
      </c>
      <c r="G74" s="47">
        <f t="shared" si="5"/>
        <v>0</v>
      </c>
      <c r="H74" s="48"/>
    </row>
    <row r="75" spans="1:8" ht="14.25" customHeight="1">
      <c r="A75" s="37" t="s">
        <v>225</v>
      </c>
      <c r="B75" s="38" t="s">
        <v>226</v>
      </c>
      <c r="C75" s="39">
        <v>31000</v>
      </c>
      <c r="D75" s="39">
        <f t="shared" si="3"/>
        <v>31</v>
      </c>
      <c r="E75" s="39">
        <v>0</v>
      </c>
      <c r="F75" s="39">
        <f t="shared" si="4"/>
        <v>0</v>
      </c>
      <c r="G75" s="34">
        <f t="shared" si="5"/>
        <v>0</v>
      </c>
      <c r="H75" s="18"/>
    </row>
    <row r="76" spans="1:8" ht="26.25" hidden="1">
      <c r="A76" s="37" t="s">
        <v>128</v>
      </c>
      <c r="B76" s="38" t="s">
        <v>227</v>
      </c>
      <c r="C76" s="39">
        <v>31000</v>
      </c>
      <c r="D76" s="39">
        <f t="shared" si="3"/>
        <v>31</v>
      </c>
      <c r="E76" s="39">
        <v>0</v>
      </c>
      <c r="F76" s="39">
        <f t="shared" si="4"/>
        <v>0</v>
      </c>
      <c r="G76" s="34">
        <f t="shared" si="5"/>
        <v>0</v>
      </c>
      <c r="H76" s="18"/>
    </row>
    <row r="77" spans="1:8" ht="26.25" hidden="1">
      <c r="A77" s="37" t="s">
        <v>130</v>
      </c>
      <c r="B77" s="38" t="s">
        <v>228</v>
      </c>
      <c r="C77" s="39">
        <v>31000</v>
      </c>
      <c r="D77" s="39">
        <f t="shared" si="3"/>
        <v>31</v>
      </c>
      <c r="E77" s="39">
        <v>0</v>
      </c>
      <c r="F77" s="39">
        <f t="shared" si="4"/>
        <v>0</v>
      </c>
      <c r="G77" s="34">
        <f t="shared" si="5"/>
        <v>0</v>
      </c>
      <c r="H77" s="18"/>
    </row>
    <row r="78" spans="1:8" ht="14.25" customHeight="1" hidden="1">
      <c r="A78" s="37" t="s">
        <v>132</v>
      </c>
      <c r="B78" s="38" t="s">
        <v>229</v>
      </c>
      <c r="C78" s="39">
        <v>31000</v>
      </c>
      <c r="D78" s="39">
        <f t="shared" si="3"/>
        <v>31</v>
      </c>
      <c r="E78" s="39">
        <v>0</v>
      </c>
      <c r="F78" s="39">
        <f t="shared" si="4"/>
        <v>0</v>
      </c>
      <c r="G78" s="34">
        <f t="shared" si="5"/>
        <v>0</v>
      </c>
      <c r="H78" s="18"/>
    </row>
    <row r="79" spans="1:8" s="49" customFormat="1" ht="12.75" customHeight="1">
      <c r="A79" s="63" t="s">
        <v>117</v>
      </c>
      <c r="B79" s="64" t="s">
        <v>10</v>
      </c>
      <c r="C79" s="53">
        <v>16192207</v>
      </c>
      <c r="D79" s="53">
        <f t="shared" si="3"/>
        <v>16192.207</v>
      </c>
      <c r="E79" s="53">
        <v>885514.77</v>
      </c>
      <c r="F79" s="53">
        <f t="shared" si="4"/>
        <v>885.51477</v>
      </c>
      <c r="G79" s="47">
        <f t="shared" si="5"/>
        <v>0.05468771304615856</v>
      </c>
      <c r="H79" s="62"/>
    </row>
    <row r="80" spans="1:8" ht="26.25">
      <c r="A80" s="41" t="s">
        <v>230</v>
      </c>
      <c r="B80" s="42" t="s">
        <v>10</v>
      </c>
      <c r="C80" s="43">
        <v>-699535.1</v>
      </c>
      <c r="D80" s="39">
        <f t="shared" si="3"/>
        <v>-699.5350999999999</v>
      </c>
      <c r="E80" s="43">
        <v>634222.08</v>
      </c>
      <c r="F80" s="39">
        <f t="shared" si="4"/>
        <v>634.22208</v>
      </c>
      <c r="G80" s="34">
        <f t="shared" si="5"/>
        <v>-0.9066336771378591</v>
      </c>
      <c r="H80" s="18"/>
    </row>
    <row r="81" spans="1:8" ht="12.75" customHeight="1">
      <c r="A81" s="2"/>
      <c r="B81" s="24"/>
      <c r="C81" s="24"/>
      <c r="D81" s="24"/>
      <c r="E81" s="24"/>
      <c r="F81" s="24"/>
      <c r="G81" s="24"/>
      <c r="H81" s="2"/>
    </row>
    <row r="82" spans="1:8" ht="14.25" hidden="1">
      <c r="A82" s="3"/>
      <c r="B82" s="3"/>
      <c r="C82" s="5"/>
      <c r="D82" s="5"/>
      <c r="E82" s="5"/>
      <c r="F82" s="5"/>
      <c r="G82" s="5"/>
      <c r="H82" s="2" t="s">
        <v>116</v>
      </c>
    </row>
  </sheetData>
  <sheetProtection/>
  <mergeCells count="3">
    <mergeCell ref="A1:G1"/>
    <mergeCell ref="A2:G2"/>
    <mergeCell ref="A3:G3"/>
  </mergeCells>
  <printOptions/>
  <pageMargins left="0.3937007874015748" right="0.1968503937007874" top="0.5905511811023623" bottom="0.3937007874015748" header="0" footer="0"/>
  <pageSetup fitToHeight="0" fitToWidth="2" horizontalDpi="600" verticalDpi="600" orientation="portrait" paperSize="9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4">
      <selection activeCell="B26" sqref="B26"/>
    </sheetView>
  </sheetViews>
  <sheetFormatPr defaultColWidth="9.140625" defaultRowHeight="15"/>
  <cols>
    <col min="1" max="1" width="40.57421875" style="1" customWidth="1"/>
    <col min="2" max="2" width="21.28125" style="1" customWidth="1"/>
    <col min="3" max="3" width="14.8515625" style="1" hidden="1" customWidth="1"/>
    <col min="4" max="4" width="10.421875" style="1" customWidth="1"/>
    <col min="5" max="5" width="13.140625" style="1" hidden="1" customWidth="1"/>
    <col min="6" max="6" width="11.140625" style="1" customWidth="1"/>
    <col min="7" max="7" width="10.421875" style="1" customWidth="1"/>
    <col min="8" max="8" width="9.421875" style="1" customWidth="1"/>
    <col min="9" max="16384" width="8.8515625" style="1" customWidth="1"/>
  </cols>
  <sheetData>
    <row r="1" spans="1:8" ht="10.5" customHeight="1">
      <c r="A1" s="6"/>
      <c r="B1" s="7"/>
      <c r="C1" s="8"/>
      <c r="D1" s="8"/>
      <c r="E1" s="2"/>
      <c r="F1" s="2"/>
      <c r="G1" s="2"/>
      <c r="H1" s="2"/>
    </row>
    <row r="2" spans="1:8" ht="13.5" customHeight="1">
      <c r="A2" s="9"/>
      <c r="B2" s="10"/>
      <c r="C2" s="4"/>
      <c r="D2" s="4"/>
      <c r="E2" s="2"/>
      <c r="F2" s="2"/>
      <c r="G2" s="2"/>
      <c r="H2" s="2"/>
    </row>
    <row r="3" spans="1:8" ht="13.5" customHeight="1">
      <c r="A3" s="65"/>
      <c r="B3" s="66"/>
      <c r="C3" s="22"/>
      <c r="D3" s="22"/>
      <c r="E3" s="23"/>
      <c r="F3" s="23"/>
      <c r="G3" s="23"/>
      <c r="H3" s="2"/>
    </row>
    <row r="4" spans="1:8" ht="77.25" customHeight="1">
      <c r="A4" s="29" t="s">
        <v>253</v>
      </c>
      <c r="B4" s="29" t="s">
        <v>0</v>
      </c>
      <c r="C4" s="30" t="s">
        <v>1</v>
      </c>
      <c r="D4" s="30" t="s">
        <v>259</v>
      </c>
      <c r="E4" s="30" t="s">
        <v>1</v>
      </c>
      <c r="F4" s="30" t="s">
        <v>260</v>
      </c>
      <c r="G4" s="30" t="s">
        <v>257</v>
      </c>
      <c r="H4" s="17"/>
    </row>
    <row r="5" spans="1:8" ht="11.25" customHeight="1">
      <c r="A5" s="30" t="s">
        <v>2</v>
      </c>
      <c r="B5" s="30" t="s">
        <v>3</v>
      </c>
      <c r="C5" s="36" t="s">
        <v>7</v>
      </c>
      <c r="D5" s="36" t="s">
        <v>4</v>
      </c>
      <c r="E5" s="36" t="s">
        <v>8</v>
      </c>
      <c r="F5" s="36" t="s">
        <v>5</v>
      </c>
      <c r="G5" s="36" t="s">
        <v>6</v>
      </c>
      <c r="H5" s="17"/>
    </row>
    <row r="6" spans="1:8" ht="26.25">
      <c r="A6" s="40" t="s">
        <v>231</v>
      </c>
      <c r="B6" s="35" t="s">
        <v>10</v>
      </c>
      <c r="C6" s="33">
        <v>699535.1</v>
      </c>
      <c r="D6" s="33">
        <f>C6/1000</f>
        <v>699.5350999999999</v>
      </c>
      <c r="E6" s="33">
        <v>-634222.08</v>
      </c>
      <c r="F6" s="33">
        <f>E6/1000</f>
        <v>-634.22208</v>
      </c>
      <c r="G6" s="34"/>
      <c r="H6" s="18"/>
    </row>
    <row r="7" spans="1:8" ht="14.25" hidden="1">
      <c r="A7" s="68" t="s">
        <v>232</v>
      </c>
      <c r="B7" s="69"/>
      <c r="C7" s="69"/>
      <c r="D7" s="33">
        <f aca="true" t="shared" si="0" ref="D7:D21">C7/1000</f>
        <v>0</v>
      </c>
      <c r="E7" s="70"/>
      <c r="F7" s="33">
        <f aca="true" t="shared" si="1" ref="F7:F21">E7/1000</f>
        <v>0</v>
      </c>
      <c r="G7" s="34" t="e">
        <f aca="true" t="shared" si="2" ref="G7:G21">E7/C7</f>
        <v>#DIV/0!</v>
      </c>
      <c r="H7" s="18"/>
    </row>
    <row r="8" spans="1:8" ht="14.25" hidden="1">
      <c r="A8" s="71" t="s">
        <v>233</v>
      </c>
      <c r="B8" s="38" t="s">
        <v>10</v>
      </c>
      <c r="C8" s="39">
        <v>0</v>
      </c>
      <c r="D8" s="33">
        <f t="shared" si="0"/>
        <v>0</v>
      </c>
      <c r="E8" s="39">
        <v>0</v>
      </c>
      <c r="F8" s="33">
        <f t="shared" si="1"/>
        <v>0</v>
      </c>
      <c r="G8" s="34" t="e">
        <f t="shared" si="2"/>
        <v>#DIV/0!</v>
      </c>
      <c r="H8" s="18"/>
    </row>
    <row r="9" spans="1:8" ht="14.25" hidden="1">
      <c r="A9" s="72" t="s">
        <v>234</v>
      </c>
      <c r="B9" s="69"/>
      <c r="C9" s="69"/>
      <c r="D9" s="33">
        <f t="shared" si="0"/>
        <v>0</v>
      </c>
      <c r="E9" s="69"/>
      <c r="F9" s="33">
        <f t="shared" si="1"/>
        <v>0</v>
      </c>
      <c r="G9" s="34" t="e">
        <f t="shared" si="2"/>
        <v>#DIV/0!</v>
      </c>
      <c r="H9" s="18"/>
    </row>
    <row r="10" spans="1:8" ht="14.25" hidden="1">
      <c r="A10" s="71" t="s">
        <v>235</v>
      </c>
      <c r="B10" s="38" t="s">
        <v>10</v>
      </c>
      <c r="C10" s="39">
        <v>0</v>
      </c>
      <c r="D10" s="33">
        <f t="shared" si="0"/>
        <v>0</v>
      </c>
      <c r="E10" s="39">
        <v>0</v>
      </c>
      <c r="F10" s="33">
        <f t="shared" si="1"/>
        <v>0</v>
      </c>
      <c r="G10" s="34" t="e">
        <f t="shared" si="2"/>
        <v>#DIV/0!</v>
      </c>
      <c r="H10" s="18"/>
    </row>
    <row r="11" spans="1:8" ht="15" customHeight="1" hidden="1">
      <c r="A11" s="72" t="s">
        <v>234</v>
      </c>
      <c r="B11" s="69"/>
      <c r="C11" s="69"/>
      <c r="D11" s="33">
        <f t="shared" si="0"/>
        <v>0</v>
      </c>
      <c r="E11" s="69"/>
      <c r="F11" s="33">
        <f t="shared" si="1"/>
        <v>0</v>
      </c>
      <c r="G11" s="34" t="e">
        <f t="shared" si="2"/>
        <v>#DIV/0!</v>
      </c>
      <c r="H11" s="18"/>
    </row>
    <row r="12" spans="1:8" ht="14.25" hidden="1">
      <c r="A12" s="71" t="s">
        <v>236</v>
      </c>
      <c r="B12" s="38" t="s">
        <v>10</v>
      </c>
      <c r="C12" s="39">
        <v>699535.1</v>
      </c>
      <c r="D12" s="33">
        <f t="shared" si="0"/>
        <v>699.5350999999999</v>
      </c>
      <c r="E12" s="39">
        <v>-634222.08</v>
      </c>
      <c r="F12" s="33">
        <f t="shared" si="1"/>
        <v>-634.22208</v>
      </c>
      <c r="G12" s="34">
        <f t="shared" si="2"/>
        <v>-0.9066336771378591</v>
      </c>
      <c r="H12" s="18"/>
    </row>
    <row r="13" spans="1:8" ht="26.25">
      <c r="A13" s="73" t="s">
        <v>237</v>
      </c>
      <c r="B13" s="74" t="s">
        <v>238</v>
      </c>
      <c r="C13" s="39">
        <v>699535.1</v>
      </c>
      <c r="D13" s="33">
        <f t="shared" si="0"/>
        <v>699.5350999999999</v>
      </c>
      <c r="E13" s="39">
        <v>-634222.08</v>
      </c>
      <c r="F13" s="33">
        <f t="shared" si="1"/>
        <v>-634.22208</v>
      </c>
      <c r="G13" s="34"/>
      <c r="H13" s="18"/>
    </row>
    <row r="14" spans="1:8" ht="14.25">
      <c r="A14" s="71" t="s">
        <v>239</v>
      </c>
      <c r="B14" s="38" t="s">
        <v>10</v>
      </c>
      <c r="C14" s="39">
        <v>-15492671.9</v>
      </c>
      <c r="D14" s="33">
        <f t="shared" si="0"/>
        <v>-15492.671900000001</v>
      </c>
      <c r="E14" s="39">
        <v>-1519736.85</v>
      </c>
      <c r="F14" s="33">
        <f t="shared" si="1"/>
        <v>-1519.73685</v>
      </c>
      <c r="G14" s="34">
        <f t="shared" si="2"/>
        <v>0.09809391561438799</v>
      </c>
      <c r="H14" s="18"/>
    </row>
    <row r="15" spans="1:8" ht="14.25">
      <c r="A15" s="73" t="s">
        <v>240</v>
      </c>
      <c r="B15" s="74" t="s">
        <v>241</v>
      </c>
      <c r="C15" s="39">
        <v>-15492671.9</v>
      </c>
      <c r="D15" s="33">
        <f t="shared" si="0"/>
        <v>-15492.671900000001</v>
      </c>
      <c r="E15" s="39">
        <v>-1519736.85</v>
      </c>
      <c r="F15" s="33">
        <f t="shared" si="1"/>
        <v>-1519.73685</v>
      </c>
      <c r="G15" s="34">
        <f t="shared" si="2"/>
        <v>0.09809391561438799</v>
      </c>
      <c r="H15" s="18"/>
    </row>
    <row r="16" spans="1:8" ht="26.25">
      <c r="A16" s="73" t="s">
        <v>242</v>
      </c>
      <c r="B16" s="74" t="s">
        <v>243</v>
      </c>
      <c r="C16" s="39">
        <v>-15492671.9</v>
      </c>
      <c r="D16" s="33">
        <f t="shared" si="0"/>
        <v>-15492.671900000001</v>
      </c>
      <c r="E16" s="39">
        <v>-1519736.85</v>
      </c>
      <c r="F16" s="33">
        <f t="shared" si="1"/>
        <v>-1519.73685</v>
      </c>
      <c r="G16" s="34">
        <f t="shared" si="2"/>
        <v>0.09809391561438799</v>
      </c>
      <c r="H16" s="18"/>
    </row>
    <row r="17" spans="1:8" ht="26.25">
      <c r="A17" s="73" t="s">
        <v>244</v>
      </c>
      <c r="B17" s="74" t="s">
        <v>245</v>
      </c>
      <c r="C17" s="39">
        <v>-15492671.9</v>
      </c>
      <c r="D17" s="33">
        <f t="shared" si="0"/>
        <v>-15492.671900000001</v>
      </c>
      <c r="E17" s="39">
        <v>-1519736.85</v>
      </c>
      <c r="F17" s="33">
        <f t="shared" si="1"/>
        <v>-1519.73685</v>
      </c>
      <c r="G17" s="34">
        <f t="shared" si="2"/>
        <v>0.09809391561438799</v>
      </c>
      <c r="H17" s="18"/>
    </row>
    <row r="18" spans="1:8" ht="14.25">
      <c r="A18" s="71" t="s">
        <v>246</v>
      </c>
      <c r="B18" s="38" t="s">
        <v>10</v>
      </c>
      <c r="C18" s="39">
        <v>16192207</v>
      </c>
      <c r="D18" s="33">
        <f t="shared" si="0"/>
        <v>16192.207</v>
      </c>
      <c r="E18" s="39">
        <v>885514.77</v>
      </c>
      <c r="F18" s="33">
        <f t="shared" si="1"/>
        <v>885.51477</v>
      </c>
      <c r="G18" s="34">
        <f t="shared" si="2"/>
        <v>0.05468771304615856</v>
      </c>
      <c r="H18" s="18"/>
    </row>
    <row r="19" spans="1:8" ht="14.25">
      <c r="A19" s="73" t="s">
        <v>247</v>
      </c>
      <c r="B19" s="74" t="s">
        <v>248</v>
      </c>
      <c r="C19" s="39">
        <v>16192207</v>
      </c>
      <c r="D19" s="33">
        <f t="shared" si="0"/>
        <v>16192.207</v>
      </c>
      <c r="E19" s="39">
        <v>885514.77</v>
      </c>
      <c r="F19" s="33">
        <f t="shared" si="1"/>
        <v>885.51477</v>
      </c>
      <c r="G19" s="34">
        <f t="shared" si="2"/>
        <v>0.05468771304615856</v>
      </c>
      <c r="H19" s="18"/>
    </row>
    <row r="20" spans="1:8" ht="26.25">
      <c r="A20" s="73" t="s">
        <v>249</v>
      </c>
      <c r="B20" s="74" t="s">
        <v>250</v>
      </c>
      <c r="C20" s="39">
        <v>16192207</v>
      </c>
      <c r="D20" s="33">
        <f t="shared" si="0"/>
        <v>16192.207</v>
      </c>
      <c r="E20" s="39">
        <v>885514.77</v>
      </c>
      <c r="F20" s="33">
        <f t="shared" si="1"/>
        <v>885.51477</v>
      </c>
      <c r="G20" s="34">
        <f t="shared" si="2"/>
        <v>0.05468771304615856</v>
      </c>
      <c r="H20" s="18"/>
    </row>
    <row r="21" spans="1:8" ht="26.25">
      <c r="A21" s="73" t="s">
        <v>251</v>
      </c>
      <c r="B21" s="74" t="s">
        <v>252</v>
      </c>
      <c r="C21" s="39">
        <v>16192207</v>
      </c>
      <c r="D21" s="33">
        <f t="shared" si="0"/>
        <v>16192.207</v>
      </c>
      <c r="E21" s="39">
        <v>885514.77</v>
      </c>
      <c r="F21" s="33">
        <f t="shared" si="1"/>
        <v>885.51477</v>
      </c>
      <c r="G21" s="34">
        <f t="shared" si="2"/>
        <v>0.05468771304615856</v>
      </c>
      <c r="H21" s="18"/>
    </row>
    <row r="22" spans="1:8" ht="12.75" customHeight="1">
      <c r="A22" s="67"/>
      <c r="B22" s="24"/>
      <c r="C22" s="24"/>
      <c r="D22" s="24"/>
      <c r="E22" s="24"/>
      <c r="F22" s="24"/>
      <c r="G22" s="24"/>
      <c r="H22" s="2"/>
    </row>
    <row r="23" spans="1:8" ht="14.25" hidden="1">
      <c r="A23" s="3"/>
      <c r="B23" s="3"/>
      <c r="C23" s="5"/>
      <c r="D23" s="5"/>
      <c r="E23" s="5"/>
      <c r="F23" s="5"/>
      <c r="G23" s="5"/>
      <c r="H23" s="2" t="s">
        <v>116</v>
      </c>
    </row>
  </sheetData>
  <sheetProtection/>
  <mergeCells count="1">
    <mergeCell ref="A2:B2"/>
  </mergeCells>
  <printOptions/>
  <pageMargins left="0.5905511811023623" right="0.1968503937007874" top="0.5905511811023623" bottom="0.3937007874015748" header="0" footer="0"/>
  <pageSetup fitToHeight="0" fitToWidth="2" horizontalDpi="600" verticalDpi="600" orientation="portrait" paperSize="9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PC2\Владелец</dc:creator>
  <cp:keywords/>
  <dc:description/>
  <cp:lastModifiedBy>+__+</cp:lastModifiedBy>
  <cp:lastPrinted>2018-02-05T05:56:29Z</cp:lastPrinted>
  <dcterms:created xsi:type="dcterms:W3CDTF">2018-02-02T12:32:06Z</dcterms:created>
  <dcterms:modified xsi:type="dcterms:W3CDTF">2018-02-05T05:56:34Z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Settings\Владелец\Local Settings\Application Data\Кейсистемс\Свод-СМАРТ\ReportManager\0503317G_20160101.xlsx</vt:lpwstr>
  </property>
  <property fmtid="{D5CDD505-2E9C-101B-9397-08002B2CF9AE}" pid="3" name="Report Name">
    <vt:lpwstr>C__Documents and Settings_Владелец_Local Settings_Application Data_Кейсистемс_Свод-СМАРТ_ReportManager_0503317G_20160101.xlsx</vt:lpwstr>
  </property>
</Properties>
</file>